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showInkAnnotation="0" defaultThemeVersion="166925"/>
  <mc:AlternateContent xmlns:mc="http://schemas.openxmlformats.org/markup-compatibility/2006">
    <mc:Choice Requires="x15">
      <x15ac:absPath xmlns:x15ac="http://schemas.microsoft.com/office/spreadsheetml/2010/11/ac" url="V:\OneDrive - Virtual Corporation\Virtual Corp Admin\BCMM\BCMM Mini Assessment\"/>
    </mc:Choice>
  </mc:AlternateContent>
  <bookViews>
    <workbookView xWindow="0" yWindow="0" windowWidth="17265" windowHeight="5205"/>
  </bookViews>
  <sheets>
    <sheet name="1. Instructions" sheetId="3" r:id="rId1"/>
    <sheet name="2. Questionaire" sheetId="2" r:id="rId2"/>
    <sheet name="3. Scorecard" sheetId="1" r:id="rId3"/>
    <sheet name="Hidden_Score" sheetId="6" state="hidden" r:id="rId4"/>
    <sheet name="Glossary" sheetId="4" state="hidden" r:id="rId5"/>
    <sheet name="Drop Lists" sheetId="5" state="hidden" r:id="rId6"/>
  </sheets>
  <definedNames>
    <definedName name="_xlnm.Print_Area" localSheetId="0">'1. Instructions'!$B$29:$B$29</definedName>
    <definedName name="_xlnm.Print_Area" localSheetId="1">'2. Questionaire'!$A:$D</definedName>
    <definedName name="_xlnm.Print_Area" localSheetId="2">'3. Scorecard'!$B$1:$C$26</definedName>
    <definedName name="_xlnm.Print_Area" localSheetId="4">Glossary!$A$1:$B$19</definedName>
    <definedName name="_xlnm.Print_Titles" localSheetId="1">'2. Questionaire'!$2:$5</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3" i="6" l="1"/>
  <c r="B32" i="6"/>
  <c r="B24" i="6" l="1"/>
  <c r="B31" i="6"/>
  <c r="C16" i="1" s="1"/>
  <c r="B29" i="6"/>
  <c r="B27" i="6"/>
  <c r="B30" i="6"/>
  <c r="B26" i="6"/>
  <c r="B28" i="6"/>
  <c r="B25" i="6"/>
  <c r="B23" i="6"/>
  <c r="B20" i="6"/>
  <c r="B16" i="6"/>
  <c r="B13" i="6"/>
  <c r="B11" i="6"/>
  <c r="C15" i="1" l="1"/>
  <c r="B22" i="6"/>
  <c r="B21" i="6"/>
  <c r="B19" i="6"/>
  <c r="C14" i="1"/>
  <c r="C13" i="1"/>
  <c r="B18" i="6"/>
  <c r="B17" i="6"/>
  <c r="B15" i="6"/>
  <c r="B14" i="6"/>
  <c r="B12" i="6"/>
  <c r="B10" i="6"/>
  <c r="C8" i="1" l="1"/>
  <c r="C9" i="1"/>
  <c r="C10" i="1"/>
  <c r="C11" i="1"/>
  <c r="B9" i="6"/>
  <c r="B8" i="6"/>
  <c r="B7" i="6"/>
  <c r="B6" i="6"/>
  <c r="B5" i="6"/>
  <c r="B4" i="6"/>
  <c r="B3" i="6"/>
  <c r="B2" i="6"/>
  <c r="C5" i="1" l="1"/>
  <c r="C6" i="1"/>
  <c r="C7" i="1"/>
  <c r="C3" i="1" l="1"/>
  <c r="C2" i="1" s="1"/>
</calcChain>
</file>

<file path=xl/comments1.xml><?xml version="1.0" encoding="utf-8"?>
<comments xmlns="http://schemas.openxmlformats.org/spreadsheetml/2006/main">
  <authors>
    <author>Scott W Ream</author>
  </authors>
  <commentList>
    <comment ref="B53" authorId="0" shapeId="0">
      <text>
        <r>
          <rPr>
            <b/>
            <sz val="12"/>
            <color indexed="81"/>
            <rFont val="Arial"/>
            <family val="2"/>
          </rPr>
          <t>Instructions applying to all BCM Program Content criteria at ALL LEVELS:</t>
        </r>
        <r>
          <rPr>
            <sz val="12"/>
            <color indexed="81"/>
            <rFont val="Arial"/>
            <family val="2"/>
          </rPr>
          <t xml:space="preserve">
Interpret "Existence of ..." to mean that the described criteria is </t>
        </r>
        <r>
          <rPr>
            <u/>
            <sz val="12"/>
            <color indexed="81"/>
            <rFont val="Arial"/>
            <family val="2"/>
          </rPr>
          <t>fully executed</t>
        </r>
        <r>
          <rPr>
            <sz val="12"/>
            <color indexed="81"/>
            <rFont val="Arial"/>
            <family val="2"/>
          </rPr>
          <t>.  As example, "Existence of department call trees" means that all in-scope departments must meet this criteria to be 100% complete.  Please review instructions associated with each Criteria as you may find partial credit can be achieved under some conditions.
Interpret "Evidence of ..." to mean that being able to demonstrate a single example meets the criteria.  As example, "Evidence of any life / safety plans" means that the existence of even a single life/safety plan, no matter how narrow its scope, 100% meets this criteria.
Any documentation required as proof must have been maintained on at least a 2-year cycle, e.g., if a call list, recovery plan or strategy is to be documented as proof, then it must be updated no less than on a 2-year basis to qualify as meeting the criteria.  If implemented for the first time within the past two years, that can qualify as well.</t>
        </r>
      </text>
    </comment>
  </commentList>
</comments>
</file>

<file path=xl/sharedStrings.xml><?xml version="1.0" encoding="utf-8"?>
<sst xmlns="http://schemas.openxmlformats.org/spreadsheetml/2006/main" count="221" uniqueCount="177">
  <si>
    <t>Security Management</t>
  </si>
  <si>
    <t>External Coordination</t>
  </si>
  <si>
    <t>Resource Commitment</t>
  </si>
  <si>
    <t>Metrics</t>
  </si>
  <si>
    <t>Program Pervasiveness</t>
  </si>
  <si>
    <t>Employee Awareness</t>
  </si>
  <si>
    <t>Leadership</t>
  </si>
  <si>
    <t>External Inter-Dependencies (EIDs)</t>
  </si>
  <si>
    <t>Scope</t>
  </si>
  <si>
    <t>Needs Determination</t>
  </si>
  <si>
    <t>Financial and Personnel Resources</t>
  </si>
  <si>
    <t>Policy and Accountability</t>
  </si>
  <si>
    <t>Metric Goal</t>
  </si>
  <si>
    <t>Metric Applications</t>
  </si>
  <si>
    <t>Level of Participation</t>
  </si>
  <si>
    <t>Breadth and Depth of Program</t>
  </si>
  <si>
    <t>Program Governance</t>
  </si>
  <si>
    <t>Policy and Process</t>
  </si>
  <si>
    <t>Roles and Responsibilities</t>
  </si>
  <si>
    <t>Organizational Design</t>
  </si>
  <si>
    <t>Strategy, Culture, and Goals</t>
  </si>
  <si>
    <t>Preparedness Level</t>
  </si>
  <si>
    <t>Knowledge Level</t>
  </si>
  <si>
    <t>Program Justification</t>
  </si>
  <si>
    <t>Breadth and Depth of Management Commitment</t>
  </si>
  <si>
    <r>
      <rPr>
        <sz val="10"/>
        <rFont val="Calibri"/>
        <family val="2"/>
      </rPr>
      <t>©</t>
    </r>
    <r>
      <rPr>
        <sz val="10"/>
        <rFont val="Arial"/>
        <family val="2"/>
      </rPr>
      <t>Copyright, Virtual Corporation 2010 - All rights reserved  (see "Copyright Notice" tab of this scorecard for details.)</t>
    </r>
  </si>
  <si>
    <t>By clicking off of this page to any other page of this Scorecard, you agree to abide by the Copyright Notice above.</t>
  </si>
  <si>
    <t>Copyright Notice - Rights of Use</t>
  </si>
  <si>
    <r>
      <rPr>
        <b/>
        <sz val="12"/>
        <rFont val="Arial"/>
        <family val="2"/>
      </rPr>
      <t>Recovery Point Objective (RPO)</t>
    </r>
    <r>
      <rPr>
        <sz val="12"/>
        <rFont val="Arial"/>
        <family val="2"/>
      </rPr>
      <t xml:space="preserve"> - Term used to identify where in the data stream to recover information. Simply put, how much historical data can be lost if the primary data storage device is destroyed?</t>
    </r>
  </si>
  <si>
    <r>
      <rPr>
        <b/>
        <sz val="12"/>
        <rFont val="Arial"/>
        <family val="2"/>
      </rPr>
      <t>Recovery Time Objective (RTO)</t>
    </r>
    <r>
      <rPr>
        <sz val="12"/>
        <rFont val="Arial"/>
        <family val="2"/>
      </rPr>
      <t xml:space="preserve"> - Term used to identify how quickly to recover disrupted business function, service or program.  Simply put, how long can critical business operations be disrupted?  This term also applies to IT applications and all other functional dependencies.</t>
    </r>
  </si>
  <si>
    <r>
      <rPr>
        <b/>
        <sz val="12"/>
        <rFont val="Arial"/>
        <family val="2"/>
      </rPr>
      <t xml:space="preserve">Business Impact Analysis (BIA) - </t>
    </r>
    <r>
      <rPr>
        <sz val="12"/>
        <rFont val="Arial"/>
        <family val="2"/>
      </rPr>
      <t>A technique for identifying both tangible and intangible impacts on a business function, service or program usually over time based on given criticalities. Provides management with information to devise a recovery strategy and prioritization.  The BIA includes four components:  1) identifying functions &amp; services; 2) documenting impacts generated if each function or service is disrupted; 3) determining the timeframe within which each impact identified becomes unacceptable; 4) identifying all critical dependencies of each function or service; and 5) documenting how quickly the function or service would fail if any dependency were disrupted.</t>
    </r>
  </si>
  <si>
    <t>Business Continuity Terminology</t>
  </si>
  <si>
    <r>
      <rPr>
        <b/>
        <sz val="12"/>
        <rFont val="Arial"/>
        <family val="2"/>
      </rPr>
      <t>Senior Leaders</t>
    </r>
    <r>
      <rPr>
        <sz val="12"/>
        <rFont val="Arial"/>
        <family val="2"/>
      </rPr>
      <t xml:space="preserve"> - Typically the management levels below “executive” defined above and 1 or 2 levels above first level management.
Note:  Determined by self-assessment facilitator ahead of workshop.</t>
    </r>
  </si>
  <si>
    <r>
      <t>Participating Organization</t>
    </r>
    <r>
      <rPr>
        <sz val="12"/>
        <rFont val="Arial"/>
        <family val="2"/>
      </rPr>
      <t xml:space="preserve"> - Those functions, services, sites and other operations that participate in the BC disciplines underway.  This definition only applies to criteria within Maturity Levels 2 and 3.</t>
    </r>
  </si>
  <si>
    <r>
      <rPr>
        <b/>
        <sz val="12"/>
        <rFont val="Arial"/>
        <family val="2"/>
      </rPr>
      <t>Mature BC Program</t>
    </r>
    <r>
      <rPr>
        <sz val="12"/>
        <rFont val="Arial"/>
        <family val="2"/>
      </rPr>
      <t xml:space="preserve"> - A maturing BC program in which all BC plans consider all of their "critical" dependencies and all Corporate Competencies and Program Content disciplines score 4.5 or higher.</t>
    </r>
  </si>
  <si>
    <r>
      <rPr>
        <b/>
        <sz val="12"/>
        <rFont val="Arial"/>
        <family val="2"/>
      </rPr>
      <t>Maturing BC Program</t>
    </r>
    <r>
      <rPr>
        <sz val="12"/>
        <rFont val="Arial"/>
        <family val="2"/>
      </rPr>
      <t xml:space="preserve"> - An integrated BC program in which all in-scope departments have completed their first test of their plan and all Corporate Competencies and Program Content disciplines score 3.5 or higher.</t>
    </r>
  </si>
  <si>
    <r>
      <rPr>
        <b/>
        <sz val="12"/>
        <rFont val="Arial"/>
        <family val="2"/>
      </rPr>
      <t>Integrated BC Program</t>
    </r>
    <r>
      <rPr>
        <sz val="12"/>
        <rFont val="Arial"/>
        <family val="2"/>
      </rPr>
      <t xml:space="preserve"> - A BC program that encompasses all four of the BC disciplines.</t>
    </r>
  </si>
  <si>
    <r>
      <rPr>
        <b/>
        <sz val="12"/>
        <rFont val="Arial"/>
        <family val="2"/>
      </rPr>
      <t>In-Scope Organization</t>
    </r>
    <r>
      <rPr>
        <sz val="12"/>
        <rFont val="Arial"/>
        <family val="2"/>
      </rPr>
      <t xml:space="preserve"> – Those functions, services, sites and other operations that are included within this assessment.  Note:  Determined by self-assessment facilitator ahead of workshop.</t>
    </r>
  </si>
  <si>
    <r>
      <rPr>
        <b/>
        <sz val="12"/>
        <rFont val="Arial"/>
        <family val="2"/>
      </rPr>
      <t>In-Scope Departments</t>
    </r>
    <r>
      <rPr>
        <sz val="12"/>
        <rFont val="Arial"/>
        <family val="2"/>
      </rPr>
      <t xml:space="preserve"> – Those departments that are included within this assessment.  Note:  Determined by self-assessment facilitator ahead of workshop. For Levels 2 &amp; 3 of self-assessment, the in-scope departments are just those participating in the BC discipline(s) implemented at present.  For healthcare and a few other industries, the "in-scope departments" are the same as the "in-scope organization" as all departments are usually involved in Incident Management.</t>
    </r>
  </si>
  <si>
    <r>
      <rPr>
        <b/>
        <sz val="12"/>
        <rFont val="Arial"/>
        <family val="2"/>
      </rPr>
      <t>Executives</t>
    </r>
    <r>
      <rPr>
        <sz val="12"/>
        <rFont val="Arial"/>
        <family val="2"/>
      </rPr>
      <t xml:space="preserve"> – Typically the senior most executive and that person’s direct reports.  Note:  Determined by self-assessment facilitator ahead of workshop.</t>
    </r>
  </si>
  <si>
    <r>
      <rPr>
        <b/>
        <sz val="12"/>
        <rFont val="Arial"/>
        <family val="2"/>
      </rPr>
      <t>Executive Management</t>
    </r>
    <r>
      <rPr>
        <sz val="12"/>
        <rFont val="Arial"/>
        <family val="2"/>
      </rPr>
      <t xml:space="preserve"> – An aggregate term that includes the in-scope organization executives and senior leaders</t>
    </r>
  </si>
  <si>
    <r>
      <rPr>
        <b/>
        <sz val="12"/>
        <rFont val="Arial"/>
        <family val="2"/>
      </rPr>
      <t>Enterprise</t>
    </r>
    <r>
      <rPr>
        <sz val="12"/>
        <rFont val="Arial"/>
        <family val="2"/>
      </rPr>
      <t xml:space="preserve"> - Synonymous to in-scope organization</t>
    </r>
  </si>
  <si>
    <t>Note:  Many of these terms defined below are open to be redefined by the self-assessment facilitator prior to the self-assessment.  The only requirement is that you consistently use the terms throughout the self-assessment once you finalize your definition.</t>
  </si>
  <si>
    <t>Glossary of Terms Used in this BCMM® Scorecard</t>
  </si>
  <si>
    <t>Yes</t>
  </si>
  <si>
    <t>No</t>
  </si>
  <si>
    <t>Not Sure</t>
  </si>
  <si>
    <t>All</t>
  </si>
  <si>
    <t>Most</t>
  </si>
  <si>
    <t>Some</t>
  </si>
  <si>
    <t>None</t>
  </si>
  <si>
    <t>Half</t>
  </si>
  <si>
    <t>Score</t>
  </si>
  <si>
    <t>CRISIS MANAGEMENT (CM)</t>
  </si>
  <si>
    <t>DISASTER RECOVERY (DR)</t>
  </si>
  <si>
    <t>BUSINESS CONTINUITY (BC)</t>
  </si>
  <si>
    <t>BCM Program Content</t>
  </si>
  <si>
    <t>Question</t>
  </si>
  <si>
    <t>L1</t>
  </si>
  <si>
    <t>L2</t>
  </si>
  <si>
    <t>EA1</t>
  </si>
  <si>
    <t>EA2</t>
  </si>
  <si>
    <t>BCMPS1</t>
  </si>
  <si>
    <t>BCMPS2</t>
  </si>
  <si>
    <t>BCMPS3</t>
  </si>
  <si>
    <t>BCMPS4</t>
  </si>
  <si>
    <t>Somewhat</t>
  </si>
  <si>
    <t>PP1</t>
  </si>
  <si>
    <t>PP2</t>
  </si>
  <si>
    <t>PP3</t>
  </si>
  <si>
    <t>All Disciplines</t>
  </si>
  <si>
    <t>3 Disciplines</t>
  </si>
  <si>
    <t>2 Disciplines</t>
  </si>
  <si>
    <t>1 Discipline</t>
  </si>
  <si>
    <t>M1</t>
  </si>
  <si>
    <t>M2</t>
  </si>
  <si>
    <t>M3</t>
  </si>
  <si>
    <t>RC1</t>
  </si>
  <si>
    <t>RC2</t>
  </si>
  <si>
    <t>RC3</t>
  </si>
  <si>
    <t>EC1</t>
  </si>
  <si>
    <t>EC2</t>
  </si>
  <si>
    <t>EC3</t>
  </si>
  <si>
    <t>EC4</t>
  </si>
  <si>
    <t>CM1</t>
  </si>
  <si>
    <t>CM2</t>
  </si>
  <si>
    <t>BC1</t>
  </si>
  <si>
    <t>DR1</t>
  </si>
  <si>
    <t>DR2</t>
  </si>
  <si>
    <t>DR3</t>
  </si>
  <si>
    <t>BC2</t>
  </si>
  <si>
    <t>BC3</t>
  </si>
  <si>
    <t>Crisis Management</t>
  </si>
  <si>
    <t>Disaster Recovery</t>
  </si>
  <si>
    <t>Business Continuity</t>
  </si>
  <si>
    <t>Identified, but not Implemented</t>
  </si>
  <si>
    <t>Not Identified and Not Implemented</t>
  </si>
  <si>
    <t>Identified and Implemented</t>
  </si>
  <si>
    <t>Developed, but not Utilized</t>
  </si>
  <si>
    <t>Recovery Priority Does Not Exist</t>
  </si>
  <si>
    <t>Recovery Priority Exists</t>
  </si>
  <si>
    <t>Exercises have not occurred</t>
  </si>
  <si>
    <t>Exercises occur, but are not documented</t>
  </si>
  <si>
    <t>Exercises occur and are documented</t>
  </si>
  <si>
    <t>Program Developed</t>
  </si>
  <si>
    <t>Program Developed and Published</t>
  </si>
  <si>
    <t>Program Developed, Published, and Reviewed on Regular Basis</t>
  </si>
  <si>
    <t>No Program Exists</t>
  </si>
  <si>
    <t>No EOC Exists</t>
  </si>
  <si>
    <t>EOC Exists</t>
  </si>
  <si>
    <t>EOC Exists and Procedures Developed</t>
  </si>
  <si>
    <t>Exercises are not conducted</t>
  </si>
  <si>
    <t xml:space="preserve">Exercises occur on an annual basis </t>
  </si>
  <si>
    <t>Exercises occur on an annual basis and after action reports are documented and published</t>
  </si>
  <si>
    <t>BCM Program Structure</t>
  </si>
  <si>
    <t>Corporate Competancies</t>
  </si>
  <si>
    <t xml:space="preserve">Instructions: </t>
  </si>
  <si>
    <t>Aggregate Score</t>
  </si>
  <si>
    <t xml:space="preserve">• A BCM Program Office or Department has been created to govern the program and support all Enterprise participants.  </t>
  </si>
  <si>
    <t xml:space="preserve">• Each group has acquired its own and/or utilizes the central BCM professional resources.  </t>
  </si>
  <si>
    <t xml:space="preserve">• All critical business functions have been identified and continuity plans for their protection have been developed across the Enterprise.  </t>
  </si>
  <si>
    <t>•  Departments conduct “unit tests” of critical business continuity plan elements.  All business continuity plans are updated routinely</t>
  </si>
  <si>
    <t xml:space="preserve">• BCM policy, practices, and processes are being standardized across the Enterprise.  </t>
  </si>
  <si>
    <t xml:space="preserve">• A BCM competency baseline was developed and a competency development program is underway.  </t>
  </si>
  <si>
    <t xml:space="preserve">LEVEL 4: Standards Compliant Programs </t>
  </si>
  <si>
    <t>NEED HELP? Click Here</t>
  </si>
  <si>
    <t xml:space="preserve">• Senior management understands and is committed to the strategic importance of an effective BCM Program.  </t>
  </si>
  <si>
    <t>The material contain copyright protected information of Virtual Corporation.  The recipient of this document is hereby granted access to these materials and may modify or copy any such copyright protected materials as long as an appropriate copyright notice is present on all such copies and modified materials.
Business Continuity Maturity Model®, BCMM® is a registered trademark of Virtual Corporation.</t>
  </si>
  <si>
    <r>
      <t xml:space="preserve">The BCMM Mini Assessment provides practioners with a means to assess (at a high level), their program using the concepts of the BCMM. This tool will allow you to determine if your business continuity management (BCM) program is aligned with the characteristics described in the BCMM for a "Standards Compliant" program.
</t>
    </r>
    <r>
      <rPr>
        <b/>
        <sz val="12"/>
        <rFont val="Arial"/>
        <family val="2"/>
      </rPr>
      <t>For your reference, a Standards Compliant program is defined below:</t>
    </r>
  </si>
  <si>
    <t>• An enforceable, practical BCM Policy and associated standards have been adopted, including methods and tools for addressing all 4 BCM disciplines</t>
  </si>
  <si>
    <t>Please note that this document does not contain the entire BCMM model, and only focuses on issues needed to determine if your program is on track to become a standards compliant program. For the complete BCMM assessment tool which includes a 1 hour consultation with a trained BCMM assessor, please visit our website.</t>
  </si>
  <si>
    <t xml:space="preserve">1. Review each question under each section below.
2. Answer the question by selecting the most appropriate answer from the drop down options.
3. Once you have completed all the questions, go to the "Scorecard" tab to see your results.  </t>
  </si>
  <si>
    <r>
      <t xml:space="preserve">BCMPS1. Audit/regulatory findings for the enterprise are minimal throughout the </t>
    </r>
    <r>
      <rPr>
        <b/>
        <sz val="14"/>
        <rFont val="Arial"/>
        <family val="2"/>
      </rPr>
      <t>integrated BCM program</t>
    </r>
    <r>
      <rPr>
        <sz val="14"/>
        <rFont val="Arial"/>
        <family val="2"/>
      </rPr>
      <t>.</t>
    </r>
  </si>
  <si>
    <r>
      <t xml:space="preserve">BCMPS2. The </t>
    </r>
    <r>
      <rPr>
        <b/>
        <sz val="14"/>
        <rFont val="Arial"/>
        <family val="2"/>
      </rPr>
      <t>integrated BCM program</t>
    </r>
    <r>
      <rPr>
        <sz val="14"/>
        <rFont val="Arial"/>
        <family val="2"/>
      </rPr>
      <t xml:space="preserve"> has been implemented across all departments.</t>
    </r>
  </si>
  <si>
    <r>
      <t xml:space="preserve">BCMPS3. All BCM roles within the </t>
    </r>
    <r>
      <rPr>
        <b/>
        <sz val="14"/>
        <rFont val="Arial"/>
        <family val="2"/>
      </rPr>
      <t>integrated BCM program</t>
    </r>
    <r>
      <rPr>
        <sz val="14"/>
        <rFont val="Arial"/>
        <family val="2"/>
      </rPr>
      <t xml:space="preserve"> have been documented and assigned. Individuals also understand their role and can implement when needed.</t>
    </r>
  </si>
  <si>
    <t xml:space="preserve">BCMPS4. All BCM policies, standards, practices, and plan templates are enforced across the enterprise and are compliant with all applicable standards. </t>
  </si>
  <si>
    <t>CYBER SECURITY MANAGEMENT (CSM)</t>
  </si>
  <si>
    <t>Select Answer from Droplist</t>
  </si>
  <si>
    <t>PP1. An Enterprise BCM governance program has been implemented that is charged with developing policies, procedures and ensures that the program is enforced.</t>
  </si>
  <si>
    <t>PP2. All departments adhere to agreed upon policy, standards, and practices (in all disciplines of BCM).</t>
  </si>
  <si>
    <r>
      <t xml:space="preserve">PP3. For each of the integrated BCM disciplines, internal and external dependencies are considered in the planning process. </t>
    </r>
    <r>
      <rPr>
        <i/>
        <sz val="14"/>
        <rFont val="Arial"/>
        <family val="2"/>
      </rPr>
      <t>(Select the number of BCM disciplines that apply)</t>
    </r>
  </si>
  <si>
    <r>
      <t xml:space="preserve">PP4. For each of the integrated BCM disciplines, an impact analysis or risk assessment has been completed for </t>
    </r>
    <r>
      <rPr>
        <b/>
        <u/>
        <sz val="14"/>
        <rFont val="Arial"/>
        <family val="2"/>
      </rPr>
      <t>all</t>
    </r>
    <r>
      <rPr>
        <sz val="14"/>
        <rFont val="Arial"/>
        <family val="2"/>
      </rPr>
      <t xml:space="preserve"> functions and assets and then classified by criticality. </t>
    </r>
    <r>
      <rPr>
        <i/>
        <sz val="14"/>
        <rFont val="Arial"/>
        <family val="2"/>
      </rPr>
      <t>(Select the number of BCM disciplines that apply)</t>
    </r>
  </si>
  <si>
    <t>M1. Tools to manage, analyze, and audit BCM data have been identified and/or implemented across enterprise.</t>
  </si>
  <si>
    <t>M2. Recovery Time Objectives (RTO) and/or Recovery Point Objectives (RPO) have been validated through exercises and/or real events.</t>
  </si>
  <si>
    <r>
      <t xml:space="preserve">M3. Change control process(es) are identified and documented in a corporate BCM policy, standard, and/or guideline </t>
    </r>
    <r>
      <rPr>
        <i/>
        <sz val="14"/>
        <rFont val="Arial"/>
        <family val="2"/>
      </rPr>
      <t>(Select the number of BCM disciplines that apply)</t>
    </r>
  </si>
  <si>
    <r>
      <t xml:space="preserve">RC1. Executive commitment to resources for appropriately scaled enterprise implementation of the BCM program </t>
    </r>
    <r>
      <rPr>
        <i/>
        <sz val="14"/>
        <rFont val="Arial"/>
        <family val="2"/>
      </rPr>
      <t>(Select the number of BCM disciplines that apply)</t>
    </r>
  </si>
  <si>
    <t>RC2. Executive management has appointed an enterprise BCM program leader.</t>
  </si>
  <si>
    <t>RC3. The integrated BCM program has been implemented across all departments and a formal function has been funded and staffed to provide on-going integrated BCM program governance and support.</t>
  </si>
  <si>
    <t>EC1. For all disciplines of BCM, external risks and exposures are identified across the enterprise and their potential risks are described and evaluated.</t>
  </si>
  <si>
    <t>EC2. All external partner contracts (and/or Service Level Agreements) include BCM program requirements that are developed and utilized throughout the contract negotiations.</t>
  </si>
  <si>
    <t>EC3. Crisis Management has established their roles and responsibilities through regular exercises/tests with first responders.</t>
  </si>
  <si>
    <t>EC4. All critical external dependencies are invited to participate in recovery tests/exercises.</t>
  </si>
  <si>
    <t>CM1. A formal Crisis Management team and plan (supported by executive leadership) has been developed and documented.</t>
  </si>
  <si>
    <t>CM2. A physical/virtual emergency operations center (EOC) has been established and EOC activation/deactivation procedures are documented in the crisis management plan.</t>
  </si>
  <si>
    <t>DR1. Organization has developed a recovery order prioritization for all it's technology infrastructure, components &amp; systems (computer platforms, data and voice communications networks, etc). This includes all business applications within the organization.</t>
  </si>
  <si>
    <t>DR2. Disaster recovery plans are exercised and include documented after-action reports with recommended improvements (if any).</t>
  </si>
  <si>
    <t>DR3. Disaster recovery exercises that demonstrate the adequacy of recovery resources &amp; procedures are performed at least on an annual basis.</t>
  </si>
  <si>
    <t xml:space="preserve">BC1. All departmental functions are prioritized by criticality through completion of a business impact analysis and is reviewed/completed on an annual basis.  </t>
  </si>
  <si>
    <t xml:space="preserve">BC2. All departments across the enterprise have completed business continuity plans that documents the recovery steps for each of their critical functions. </t>
  </si>
  <si>
    <t>BC3. Business continuity plans are exercised and include documented after-action reports with recommended improvements (if any).</t>
  </si>
  <si>
    <t>CSM1. The enterprise has developed, updated and reviewed a cyber security awareness and training program for all employees.</t>
  </si>
  <si>
    <t>CSM2. The enterprise has instituted a cyber security team/department that has completed cyber security plans with documented recovery steps for a breach event.</t>
  </si>
  <si>
    <t>CSM3. Cyber security plans are exercised and include documented after-action reports with recommended improvements (if any).</t>
  </si>
  <si>
    <t>Not Developed and not Utilized</t>
  </si>
  <si>
    <t>CSM1</t>
  </si>
  <si>
    <t>CSM2</t>
  </si>
  <si>
    <t>CSM3</t>
  </si>
  <si>
    <t>Business Continuity Maturity Model® Result (Likelihood that your program is Standards Compliant - High/Medium/Low/Unlikely)</t>
  </si>
  <si>
    <t>Contact Virtual Today</t>
  </si>
  <si>
    <r>
      <t>BCM Program Content</t>
    </r>
    <r>
      <rPr>
        <b/>
        <sz val="11"/>
        <color theme="0"/>
        <rFont val="Arial"/>
        <family val="2"/>
      </rPr>
      <t xml:space="preserve">  (Mouse over for Instructions)</t>
    </r>
  </si>
  <si>
    <r>
      <t xml:space="preserve">L1. The organization has clearly defined an </t>
    </r>
    <r>
      <rPr>
        <b/>
        <sz val="14"/>
        <rFont val="Arial"/>
        <family val="2"/>
      </rPr>
      <t>integrated BCM program</t>
    </r>
    <r>
      <rPr>
        <sz val="14"/>
        <rFont val="Arial"/>
        <family val="2"/>
      </rPr>
      <t xml:space="preserve"> and it has been reviewed and approved with executive management</t>
    </r>
  </si>
  <si>
    <t>L2. BCM Program office apprises executives of the BIA and Risk Analysis results at an enterprise level on an annual basis. These results are used by executives to support the business case for BCM.</t>
  </si>
  <si>
    <r>
      <t xml:space="preserve">EA1. Employees across the enterprise understand all BCM concepts and principles including Crisis Management, Business Continuity, Disaster Recovery and </t>
    </r>
    <r>
      <rPr>
        <i/>
        <sz val="14"/>
        <rFont val="Arial"/>
        <family val="2"/>
      </rPr>
      <t>Security Management</t>
    </r>
  </si>
  <si>
    <t>EA2. Employees are competent and confident in their ability to execute their respective BCM plans and aware of their role in the response process.</t>
  </si>
  <si>
    <t>Developed &amp; Utilized</t>
  </si>
  <si>
    <t>©Copyright, Virtual Corporation 2018 - All rights reserved  (see "Copyright Notice" tab of this scorecard for details.)</t>
  </si>
  <si>
    <r>
      <rPr>
        <b/>
        <u/>
        <sz val="14"/>
        <rFont val="Arial"/>
        <family val="2"/>
      </rPr>
      <t>Remember:</t>
    </r>
    <r>
      <rPr>
        <sz val="14"/>
        <rFont val="Arial"/>
        <family val="2"/>
      </rPr>
      <t xml:space="preserve">
    • </t>
    </r>
    <r>
      <rPr>
        <b/>
        <sz val="14"/>
        <rFont val="Arial"/>
        <family val="2"/>
      </rPr>
      <t xml:space="preserve">Integrated BCM Program- </t>
    </r>
    <r>
      <rPr>
        <sz val="14"/>
        <rFont val="Arial"/>
        <family val="2"/>
      </rPr>
      <t xml:space="preserve">A program that includes all disciplines of BCM (crisis managent, business continuity, disaster recovery, information security). 
     • </t>
    </r>
    <r>
      <rPr>
        <b/>
        <sz val="14"/>
        <rFont val="Arial"/>
        <family val="2"/>
      </rPr>
      <t xml:space="preserve">Dependencies- </t>
    </r>
    <r>
      <rPr>
        <sz val="14"/>
        <rFont val="Arial"/>
        <family val="2"/>
      </rPr>
      <t xml:space="preserve"> are those services, applications, vendors that are involved in the delivery of critical services.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</si>
</sst>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0"/>
      <name val="Arial"/>
      <family val="2"/>
    </font>
    <font>
      <sz val="10"/>
      <name val="Arial"/>
      <family val="2"/>
    </font>
    <font>
      <sz val="14"/>
      <name val="Arial"/>
      <family val="2"/>
    </font>
    <font>
      <sz val="12"/>
      <name val="Arial"/>
      <family val="2"/>
    </font>
    <font>
      <b/>
      <sz val="14"/>
      <name val="Arial"/>
      <family val="2"/>
    </font>
    <font>
      <sz val="10"/>
      <name val="Calibri"/>
      <family val="2"/>
    </font>
    <font>
      <b/>
      <sz val="12"/>
      <color indexed="81"/>
      <name val="Arial"/>
      <family val="2"/>
    </font>
    <font>
      <sz val="12"/>
      <color indexed="81"/>
      <name val="Arial"/>
      <family val="2"/>
    </font>
    <font>
      <u/>
      <sz val="12"/>
      <color indexed="81"/>
      <name val="Arial"/>
      <family val="2"/>
    </font>
    <font>
      <sz val="7"/>
      <color indexed="8"/>
      <name val="Arial"/>
      <family val="2"/>
    </font>
    <font>
      <b/>
      <sz val="20"/>
      <color indexed="21"/>
      <name val="Arial"/>
      <family val="2"/>
    </font>
    <font>
      <b/>
      <sz val="12"/>
      <name val="Arial"/>
      <family val="2"/>
    </font>
    <font>
      <b/>
      <sz val="16"/>
      <color indexed="21"/>
      <name val="Arial"/>
      <family val="2"/>
    </font>
    <font>
      <sz val="14"/>
      <name val="Times New Roman"/>
      <family val="1"/>
    </font>
    <font>
      <b/>
      <sz val="18"/>
      <name val="Times New Roman"/>
      <family val="1"/>
    </font>
    <font>
      <u/>
      <sz val="10"/>
      <color theme="10"/>
      <name val="Arial"/>
      <family val="2"/>
    </font>
    <font>
      <sz val="8"/>
      <name val="Arial"/>
      <family val="2"/>
    </font>
    <font>
      <b/>
      <sz val="18"/>
      <name val="Arial"/>
      <family val="2"/>
    </font>
    <font>
      <sz val="14"/>
      <color theme="1"/>
      <name val="Arial"/>
      <family val="2"/>
    </font>
    <font>
      <b/>
      <sz val="14"/>
      <color theme="0"/>
      <name val="Arial"/>
      <family val="2"/>
    </font>
    <font>
      <sz val="11"/>
      <name val="Arial"/>
      <family val="2"/>
    </font>
    <font>
      <b/>
      <sz val="18"/>
      <color theme="0"/>
      <name val="Arial"/>
      <family val="2"/>
    </font>
    <font>
      <sz val="11"/>
      <color indexed="8"/>
      <name val="Arial"/>
      <family val="2"/>
    </font>
    <font>
      <b/>
      <sz val="11"/>
      <color theme="0"/>
      <name val="Arial"/>
      <family val="2"/>
    </font>
    <font>
      <i/>
      <sz val="14"/>
      <name val="Arial"/>
      <family val="2"/>
    </font>
    <font>
      <b/>
      <u/>
      <sz val="14"/>
      <name val="Arial"/>
      <family val="2"/>
    </font>
    <font>
      <b/>
      <sz val="16"/>
      <color rgb="FF3333CC"/>
      <name val="Arial"/>
      <family val="2"/>
    </font>
    <font>
      <b/>
      <i/>
      <sz val="14"/>
      <name val="Arial"/>
      <family val="2"/>
    </font>
    <font>
      <b/>
      <sz val="12"/>
      <color theme="1" tint="0.249977111117893"/>
      <name val="Arial"/>
      <family val="2"/>
    </font>
    <font>
      <b/>
      <sz val="14"/>
      <color theme="2" tint="-0.749992370372631"/>
      <name val="Arial"/>
      <family val="2"/>
    </font>
    <font>
      <b/>
      <sz val="16"/>
      <color theme="0"/>
      <name val="Arial"/>
      <family val="2"/>
    </font>
    <font>
      <b/>
      <sz val="12"/>
      <color theme="0"/>
      <name val="Arial"/>
      <family val="2"/>
    </font>
    <font>
      <b/>
      <sz val="20"/>
      <color theme="2" tint="-0.749992370372631"/>
      <name val="Arial"/>
      <family val="2"/>
    </font>
    <font>
      <b/>
      <sz val="22"/>
      <color rgb="FF662D91"/>
      <name val="Arial"/>
      <family val="2"/>
    </font>
  </fonts>
  <fills count="1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rgb="FFFFC000"/>
        <bgColor indexed="64"/>
      </patternFill>
    </fill>
    <fill>
      <patternFill patternType="solid">
        <fgColor theme="6" tint="-0.249977111117893"/>
        <bgColor indexed="64"/>
      </patternFill>
    </fill>
    <fill>
      <patternFill patternType="solid">
        <fgColor theme="2"/>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rgb="FF662D91"/>
        <bgColor indexed="64"/>
      </patternFill>
    </fill>
    <fill>
      <patternFill patternType="solid">
        <fgColor rgb="FFFF5050"/>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s>
  <cellStyleXfs count="2">
    <xf numFmtId="0" fontId="0" fillId="0" borderId="0"/>
    <xf numFmtId="0" fontId="15" fillId="0" borderId="0" applyNumberFormat="0" applyFill="0" applyBorder="0" applyAlignment="0" applyProtection="0"/>
  </cellStyleXfs>
  <cellXfs count="97">
    <xf numFmtId="0" fontId="0" fillId="0" borderId="0" xfId="0"/>
    <xf numFmtId="0" fontId="2" fillId="2" borderId="0" xfId="0" applyFont="1" applyFill="1" applyProtection="1"/>
    <xf numFmtId="0" fontId="2" fillId="2" borderId="0" xfId="0" applyFont="1" applyFill="1" applyAlignment="1" applyProtection="1">
      <alignment horizontal="center"/>
    </xf>
    <xf numFmtId="0" fontId="1" fillId="2" borderId="0" xfId="0" applyFont="1" applyFill="1"/>
    <xf numFmtId="0" fontId="3" fillId="2" borderId="0" xfId="0" applyFont="1" applyFill="1"/>
    <xf numFmtId="0" fontId="2" fillId="2" borderId="0" xfId="0" applyFont="1" applyFill="1" applyAlignment="1" applyProtection="1">
      <alignment horizontal="center" vertical="center"/>
    </xf>
    <xf numFmtId="0" fontId="4" fillId="2" borderId="0" xfId="0" applyFont="1" applyFill="1" applyAlignment="1" applyProtection="1">
      <alignment horizontal="right" vertical="center"/>
    </xf>
    <xf numFmtId="0" fontId="4" fillId="2" borderId="0" xfId="0" applyFont="1" applyFill="1" applyAlignment="1" applyProtection="1">
      <alignment vertical="center"/>
    </xf>
    <xf numFmtId="9" fontId="4" fillId="2" borderId="1" xfId="0" applyNumberFormat="1" applyFont="1" applyFill="1" applyBorder="1" applyAlignment="1" applyProtection="1">
      <alignment horizontal="center" vertical="center" wrapText="1"/>
    </xf>
    <xf numFmtId="0" fontId="4" fillId="2" borderId="2" xfId="0" applyFont="1" applyFill="1" applyBorder="1" applyAlignment="1" applyProtection="1">
      <alignment horizontal="center"/>
    </xf>
    <xf numFmtId="0" fontId="1" fillId="2" borderId="0" xfId="0" applyFont="1" applyFill="1" applyAlignment="1">
      <alignment wrapText="1"/>
    </xf>
    <xf numFmtId="0" fontId="10" fillId="2" borderId="0" xfId="0" applyFont="1" applyFill="1" applyAlignment="1">
      <alignment horizontal="left" vertical="top" wrapText="1"/>
    </xf>
    <xf numFmtId="0" fontId="1" fillId="2" borderId="0" xfId="0" applyFont="1" applyFill="1" applyAlignment="1">
      <alignment horizontal="left" vertical="center" wrapText="1"/>
    </xf>
    <xf numFmtId="0" fontId="3" fillId="2" borderId="0" xfId="0" applyFont="1" applyFill="1" applyAlignment="1">
      <alignment horizontal="left" vertical="center" wrapText="1"/>
    </xf>
    <xf numFmtId="0" fontId="3" fillId="2" borderId="1" xfId="0" applyFont="1" applyFill="1" applyBorder="1" applyAlignment="1">
      <alignment horizontal="left" vertical="center" wrapText="1"/>
    </xf>
    <xf numFmtId="0" fontId="12" fillId="2" borderId="0" xfId="0" applyFont="1" applyFill="1" applyAlignment="1">
      <alignment horizontal="left" vertical="center" wrapText="1"/>
    </xf>
    <xf numFmtId="0" fontId="11" fillId="2" borderId="1" xfId="0" applyFont="1" applyFill="1" applyBorder="1" applyAlignment="1">
      <alignment horizontal="left" vertical="center" wrapText="1"/>
    </xf>
    <xf numFmtId="0" fontId="10" fillId="2" borderId="0" xfId="0" applyFont="1" applyFill="1" applyAlignment="1">
      <alignment horizontal="left" vertical="center" wrapText="1"/>
    </xf>
    <xf numFmtId="0" fontId="1" fillId="4" borderId="0" xfId="0" applyFont="1" applyFill="1" applyAlignment="1">
      <alignment wrapText="1"/>
    </xf>
    <xf numFmtId="0" fontId="0" fillId="0" borderId="1" xfId="0" applyBorder="1"/>
    <xf numFmtId="0" fontId="0" fillId="5" borderId="0" xfId="0" applyFill="1"/>
    <xf numFmtId="0" fontId="0" fillId="5" borderId="1" xfId="0" applyFill="1" applyBorder="1"/>
    <xf numFmtId="9" fontId="13" fillId="5" borderId="1" xfId="0" applyNumberFormat="1" applyFont="1" applyFill="1" applyBorder="1" applyAlignment="1">
      <alignment horizontal="center" vertical="center" wrapText="1"/>
    </xf>
    <xf numFmtId="9" fontId="13" fillId="5" borderId="0" xfId="0" applyNumberFormat="1" applyFont="1" applyFill="1" applyAlignment="1">
      <alignment horizontal="center" vertical="center" wrapText="1"/>
    </xf>
    <xf numFmtId="9" fontId="14" fillId="6" borderId="1" xfId="0" applyNumberFormat="1" applyFont="1" applyFill="1" applyBorder="1" applyAlignment="1">
      <alignment horizontal="center" vertical="center" wrapText="1"/>
    </xf>
    <xf numFmtId="0" fontId="1" fillId="5" borderId="0" xfId="0" applyFont="1" applyFill="1"/>
    <xf numFmtId="0" fontId="1" fillId="5" borderId="0" xfId="0" applyFont="1" applyFill="1" applyAlignment="1">
      <alignment wrapText="1"/>
    </xf>
    <xf numFmtId="0" fontId="9" fillId="5" borderId="0" xfId="0" applyFont="1" applyFill="1" applyAlignment="1">
      <alignment horizontal="left" wrapText="1"/>
    </xf>
    <xf numFmtId="0" fontId="3" fillId="5" borderId="0" xfId="0" applyFont="1" applyFill="1" applyAlignment="1">
      <alignment horizontal="left" vertical="top" wrapText="1"/>
    </xf>
    <xf numFmtId="0" fontId="1" fillId="5" borderId="0" xfId="0" applyFont="1" applyFill="1" applyAlignment="1">
      <alignment horizontal="left" vertical="top" wrapText="1"/>
    </xf>
    <xf numFmtId="0" fontId="20" fillId="5" borderId="12" xfId="0" quotePrefix="1" applyFont="1" applyFill="1" applyBorder="1" applyAlignment="1">
      <alignment horizontal="left" vertical="top" wrapText="1" indent="1"/>
    </xf>
    <xf numFmtId="0" fontId="20" fillId="5" borderId="13" xfId="0" quotePrefix="1" applyFont="1" applyFill="1" applyBorder="1" applyAlignment="1">
      <alignment horizontal="left" vertical="top" wrapText="1" indent="1"/>
    </xf>
    <xf numFmtId="0" fontId="0" fillId="5" borderId="0" xfId="0" quotePrefix="1" applyFont="1" applyFill="1" applyBorder="1" applyAlignment="1">
      <alignment horizontal="left" vertical="top" wrapText="1" indent="1"/>
    </xf>
    <xf numFmtId="0" fontId="2" fillId="5" borderId="0" xfId="0" applyFont="1" applyFill="1" applyBorder="1" applyProtection="1"/>
    <xf numFmtId="0" fontId="2" fillId="5" borderId="0" xfId="0" applyFont="1" applyFill="1" applyProtection="1"/>
    <xf numFmtId="0" fontId="29" fillId="5" borderId="1" xfId="0" applyFont="1" applyFill="1" applyBorder="1" applyAlignment="1" applyProtection="1">
      <alignment horizontal="center" vertical="center" wrapText="1"/>
    </xf>
    <xf numFmtId="0" fontId="29" fillId="0" borderId="1" xfId="0" applyFont="1" applyFill="1" applyBorder="1" applyAlignment="1" applyProtection="1">
      <alignment horizontal="left" vertical="center" indent="6"/>
    </xf>
    <xf numFmtId="0" fontId="19" fillId="12" borderId="11" xfId="0" applyFont="1" applyFill="1" applyBorder="1" applyAlignment="1">
      <alignment horizontal="left" wrapText="1"/>
    </xf>
    <xf numFmtId="0" fontId="31" fillId="12" borderId="0" xfId="0" applyFont="1" applyFill="1" applyAlignment="1" applyProtection="1">
      <alignment vertical="center" wrapText="1"/>
    </xf>
    <xf numFmtId="0" fontId="0" fillId="2" borderId="0" xfId="0" applyFont="1" applyFill="1" applyAlignment="1">
      <alignment vertical="top"/>
    </xf>
    <xf numFmtId="0" fontId="2" fillId="2" borderId="0" xfId="0" applyFont="1" applyFill="1" applyAlignment="1">
      <alignment vertical="top"/>
    </xf>
    <xf numFmtId="0" fontId="2" fillId="5" borderId="0" xfId="0" applyFont="1" applyFill="1" applyAlignment="1">
      <alignment vertical="top"/>
    </xf>
    <xf numFmtId="0" fontId="27" fillId="5" borderId="0" xfId="0" applyFont="1" applyFill="1" applyAlignment="1">
      <alignment horizontal="right" vertical="top" wrapText="1"/>
    </xf>
    <xf numFmtId="0" fontId="21" fillId="7" borderId="1" xfId="0" applyFont="1" applyFill="1" applyBorder="1" applyAlignment="1">
      <alignment horizontal="center" vertical="top" wrapText="1"/>
    </xf>
    <xf numFmtId="0" fontId="0" fillId="5" borderId="0" xfId="0" applyFont="1" applyFill="1" applyAlignment="1">
      <alignment vertical="top"/>
    </xf>
    <xf numFmtId="0" fontId="2" fillId="2" borderId="0" xfId="0" applyFont="1" applyFill="1" applyAlignment="1">
      <alignment vertical="top" wrapText="1"/>
    </xf>
    <xf numFmtId="0" fontId="4" fillId="2" borderId="0" xfId="0" applyFont="1" applyFill="1" applyAlignment="1">
      <alignment vertical="top"/>
    </xf>
    <xf numFmtId="0" fontId="3" fillId="2" borderId="0" xfId="0" applyFont="1" applyFill="1" applyAlignment="1">
      <alignment vertical="top"/>
    </xf>
    <xf numFmtId="0" fontId="17" fillId="2" borderId="0" xfId="0" applyFont="1" applyFill="1" applyAlignment="1">
      <alignment vertical="top"/>
    </xf>
    <xf numFmtId="0" fontId="17" fillId="2" borderId="0" xfId="0" applyFont="1" applyFill="1" applyAlignment="1">
      <alignment vertical="top" wrapText="1"/>
    </xf>
    <xf numFmtId="0" fontId="18" fillId="5" borderId="1" xfId="0" applyFont="1" applyFill="1" applyBorder="1" applyAlignment="1">
      <alignment horizontal="center" vertical="top" wrapText="1"/>
    </xf>
    <xf numFmtId="0" fontId="18" fillId="5" borderId="10" xfId="0" applyFont="1" applyFill="1" applyBorder="1" applyAlignment="1">
      <alignment horizontal="center" vertical="top" wrapText="1"/>
    </xf>
    <xf numFmtId="0" fontId="18" fillId="0" borderId="1" xfId="0" applyFont="1" applyFill="1" applyBorder="1" applyAlignment="1">
      <alignment horizontal="center" vertical="top" wrapText="1"/>
    </xf>
    <xf numFmtId="0" fontId="2" fillId="5" borderId="5" xfId="0" applyFont="1" applyFill="1" applyBorder="1" applyAlignment="1">
      <alignment horizontal="left" vertical="top" wrapText="1"/>
    </xf>
    <xf numFmtId="0" fontId="18" fillId="5" borderId="5" xfId="0" applyFont="1" applyFill="1" applyBorder="1" applyAlignment="1">
      <alignment horizontal="center" vertical="top" wrapText="1"/>
    </xf>
    <xf numFmtId="0" fontId="0" fillId="5" borderId="0" xfId="0" applyFont="1" applyFill="1" applyBorder="1" applyAlignment="1">
      <alignment vertical="top"/>
    </xf>
    <xf numFmtId="0" fontId="2" fillId="2" borderId="0" xfId="0" applyFont="1" applyFill="1" applyAlignment="1">
      <alignment horizontal="center" vertical="top" wrapText="1"/>
    </xf>
    <xf numFmtId="9" fontId="2" fillId="2" borderId="0" xfId="0" applyNumberFormat="1" applyFont="1" applyFill="1" applyAlignment="1">
      <alignment horizontal="center" vertical="top" wrapText="1"/>
    </xf>
    <xf numFmtId="0" fontId="21" fillId="13" borderId="2" xfId="0" applyFont="1" applyFill="1" applyBorder="1" applyAlignment="1">
      <alignment horizontal="left" vertical="top" wrapText="1"/>
    </xf>
    <xf numFmtId="0" fontId="21" fillId="13" borderId="1" xfId="0" applyFont="1" applyFill="1" applyBorder="1" applyAlignment="1">
      <alignment horizontal="left" vertical="top" wrapText="1"/>
    </xf>
    <xf numFmtId="0" fontId="21" fillId="13" borderId="15" xfId="0" applyFont="1" applyFill="1" applyBorder="1" applyAlignment="1">
      <alignment horizontal="left" vertical="top" wrapText="1"/>
    </xf>
    <xf numFmtId="0" fontId="30" fillId="13" borderId="14" xfId="0" applyFont="1" applyFill="1" applyBorder="1" applyAlignment="1">
      <alignment horizontal="center" vertical="top" wrapText="1"/>
    </xf>
    <xf numFmtId="0" fontId="21" fillId="13" borderId="8" xfId="0" applyFont="1" applyFill="1" applyBorder="1" applyAlignment="1">
      <alignment horizontal="left" vertical="top" wrapText="1"/>
    </xf>
    <xf numFmtId="0" fontId="17" fillId="13" borderId="9" xfId="0" applyFont="1" applyFill="1" applyBorder="1" applyAlignment="1">
      <alignment horizontal="center" vertical="top" wrapText="1"/>
    </xf>
    <xf numFmtId="0" fontId="17" fillId="13" borderId="1" xfId="0" applyFont="1" applyFill="1" applyBorder="1" applyAlignment="1">
      <alignment horizontal="center" vertical="top" wrapText="1"/>
    </xf>
    <xf numFmtId="0" fontId="4" fillId="10" borderId="7" xfId="0" applyFont="1" applyFill="1" applyBorder="1" applyAlignment="1">
      <alignment horizontal="center" vertical="top" wrapText="1"/>
    </xf>
    <xf numFmtId="0" fontId="4" fillId="10" borderId="1" xfId="0" applyFont="1" applyFill="1" applyBorder="1" applyAlignment="1">
      <alignment horizontal="center" vertical="top" wrapText="1"/>
    </xf>
    <xf numFmtId="0" fontId="4" fillId="14" borderId="1" xfId="0" applyFont="1" applyFill="1" applyBorder="1" applyAlignment="1">
      <alignment horizontal="center" vertical="top" wrapText="1"/>
    </xf>
    <xf numFmtId="0" fontId="2" fillId="5" borderId="1" xfId="0" applyFont="1" applyFill="1" applyBorder="1" applyAlignment="1">
      <alignment horizontal="left" vertical="top" wrapText="1" indent="4"/>
    </xf>
    <xf numFmtId="0" fontId="2" fillId="5" borderId="10" xfId="0" applyFont="1" applyFill="1" applyBorder="1" applyAlignment="1">
      <alignment horizontal="left" vertical="top" wrapText="1" indent="4"/>
    </xf>
    <xf numFmtId="0" fontId="2" fillId="2" borderId="1" xfId="0" applyFont="1" applyFill="1" applyBorder="1" applyAlignment="1">
      <alignment horizontal="left" vertical="top" wrapText="1" indent="4"/>
    </xf>
    <xf numFmtId="0" fontId="4" fillId="10" borderId="7" xfId="0" applyFont="1" applyFill="1" applyBorder="1" applyAlignment="1">
      <alignment horizontal="left" vertical="top" wrapText="1" indent="1"/>
    </xf>
    <xf numFmtId="0" fontId="4" fillId="10" borderId="1" xfId="0" applyFont="1" applyFill="1" applyBorder="1" applyAlignment="1">
      <alignment horizontal="left" vertical="top" wrapText="1" indent="1"/>
    </xf>
    <xf numFmtId="0" fontId="4" fillId="14" borderId="4" xfId="0" applyFont="1" applyFill="1" applyBorder="1" applyAlignment="1">
      <alignment horizontal="left" vertical="top" wrapText="1" indent="1"/>
    </xf>
    <xf numFmtId="0" fontId="4" fillId="14" borderId="1" xfId="0" applyFont="1" applyFill="1" applyBorder="1" applyAlignment="1">
      <alignment horizontal="left" vertical="top" wrapText="1" indent="1"/>
    </xf>
    <xf numFmtId="0" fontId="29" fillId="14" borderId="4" xfId="0" applyFont="1" applyFill="1" applyBorder="1" applyAlignment="1">
      <alignment vertical="top" wrapText="1"/>
    </xf>
    <xf numFmtId="0" fontId="16" fillId="14" borderId="3" xfId="0" applyFont="1" applyFill="1" applyBorder="1" applyAlignment="1">
      <alignment horizontal="center" vertical="top" wrapText="1"/>
    </xf>
    <xf numFmtId="0" fontId="2" fillId="0" borderId="1" xfId="0" applyFont="1" applyFill="1" applyBorder="1" applyAlignment="1">
      <alignment horizontal="left" vertical="top" wrapText="1" indent="4"/>
    </xf>
    <xf numFmtId="0" fontId="1" fillId="5" borderId="0" xfId="0" applyFont="1" applyFill="1" applyAlignment="1">
      <alignment horizontal="center" wrapText="1"/>
    </xf>
    <xf numFmtId="0" fontId="1" fillId="5" borderId="0" xfId="0" applyFont="1" applyFill="1" applyAlignment="1">
      <alignment horizontal="center"/>
    </xf>
    <xf numFmtId="0" fontId="3" fillId="5" borderId="0" xfId="0" applyFont="1" applyFill="1" applyAlignment="1">
      <alignment horizontal="left" vertical="top" wrapText="1"/>
    </xf>
    <xf numFmtId="0" fontId="11" fillId="3" borderId="0" xfId="0" quotePrefix="1" applyFont="1" applyFill="1" applyBorder="1" applyAlignment="1">
      <alignment horizontal="left" vertical="top" wrapText="1"/>
    </xf>
    <xf numFmtId="0" fontId="23" fillId="12" borderId="0" xfId="0" applyFont="1" applyFill="1" applyAlignment="1">
      <alignment horizontal="center" wrapText="1"/>
    </xf>
    <xf numFmtId="0" fontId="22" fillId="5" borderId="0" xfId="0" applyFont="1" applyFill="1" applyAlignment="1">
      <alignment vertical="top" wrapText="1"/>
    </xf>
    <xf numFmtId="0" fontId="28" fillId="10" borderId="0" xfId="0" applyFont="1" applyFill="1" applyAlignment="1">
      <alignment horizontal="center" vertical="center" wrapText="1"/>
    </xf>
    <xf numFmtId="0" fontId="11" fillId="10" borderId="0" xfId="0" applyFont="1" applyFill="1" applyAlignment="1">
      <alignment horizontal="center" vertical="center" wrapText="1"/>
    </xf>
    <xf numFmtId="0" fontId="2" fillId="8" borderId="4" xfId="0" applyFont="1" applyFill="1" applyBorder="1" applyAlignment="1">
      <alignment horizontal="left" vertical="top" wrapText="1"/>
    </xf>
    <xf numFmtId="0" fontId="2" fillId="8" borderId="16" xfId="0" applyFont="1" applyFill="1" applyBorder="1" applyAlignment="1">
      <alignment horizontal="left" vertical="top" wrapText="1"/>
    </xf>
    <xf numFmtId="0" fontId="0" fillId="5" borderId="1" xfId="0" applyFont="1" applyFill="1" applyBorder="1" applyAlignment="1">
      <alignment horizontal="center" vertical="top"/>
    </xf>
    <xf numFmtId="0" fontId="31" fillId="9" borderId="0" xfId="0" quotePrefix="1" applyFont="1" applyFill="1" applyBorder="1" applyAlignment="1">
      <alignment horizontal="left" vertical="center" wrapText="1"/>
    </xf>
    <xf numFmtId="0" fontId="19" fillId="11" borderId="2" xfId="0" applyFont="1" applyFill="1" applyBorder="1" applyAlignment="1" applyProtection="1">
      <alignment horizontal="left" vertical="center"/>
    </xf>
    <xf numFmtId="0" fontId="19" fillId="11" borderId="6" xfId="0" applyFont="1" applyFill="1" applyBorder="1" applyAlignment="1" applyProtection="1">
      <alignment horizontal="left" vertical="center"/>
    </xf>
    <xf numFmtId="0" fontId="19" fillId="11" borderId="4" xfId="0" applyFont="1" applyFill="1" applyBorder="1" applyAlignment="1" applyProtection="1">
      <alignment horizontal="left" vertical="center"/>
    </xf>
    <xf numFmtId="0" fontId="19" fillId="11" borderId="3" xfId="0" applyFont="1" applyFill="1" applyBorder="1" applyAlignment="1" applyProtection="1">
      <alignment horizontal="left" vertical="center"/>
    </xf>
    <xf numFmtId="0" fontId="32" fillId="5" borderId="0" xfId="0" applyFont="1" applyFill="1" applyBorder="1" applyAlignment="1" applyProtection="1">
      <alignment horizontal="center"/>
    </xf>
    <xf numFmtId="0" fontId="26" fillId="5" borderId="0" xfId="1" applyFont="1" applyFill="1" applyBorder="1" applyAlignment="1" applyProtection="1">
      <alignment horizontal="center"/>
    </xf>
    <xf numFmtId="0" fontId="33" fillId="5" borderId="0" xfId="1" applyFont="1" applyFill="1" applyBorder="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F5050"/>
      <color rgb="FF662D91"/>
      <color rgb="FF441D61"/>
      <color rgb="FF9966FF"/>
      <color rgb="FF3333CC"/>
      <color rgb="FFC7A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virtual-corp.com" TargetMode="External"/><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5010150</xdr:colOff>
      <xdr:row>29</xdr:row>
      <xdr:rowOff>0</xdr:rowOff>
    </xdr:from>
    <xdr:ext cx="0" cy="1377950"/>
    <xdr:pic>
      <xdr:nvPicPr>
        <xdr:cNvPr id="2" name="Picture 2" descr="https://demo1.virtual-corp.net/images/survey1.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4600" y="476250"/>
          <a:ext cx="0" cy="137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660400" cy="6350"/>
    <xdr:pic>
      <xdr:nvPicPr>
        <xdr:cNvPr id="3" name="Picture 3" descr=" ">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01250" y="1095375"/>
          <a:ext cx="660400" cy="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1390651</xdr:colOff>
      <xdr:row>0</xdr:row>
      <xdr:rowOff>123825</xdr:rowOff>
    </xdr:from>
    <xdr:to>
      <xdr:col>2</xdr:col>
      <xdr:colOff>4724401</xdr:colOff>
      <xdr:row>1</xdr:row>
      <xdr:rowOff>725298</xdr:rowOff>
    </xdr:to>
    <xdr:pic>
      <xdr:nvPicPr>
        <xdr:cNvPr id="5" name="Picture 4">
          <a:hlinkClick xmlns:r="http://schemas.openxmlformats.org/officeDocument/2006/relationships" r:id="rId3"/>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543176" y="123825"/>
          <a:ext cx="3333750" cy="7348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2180167</xdr:colOff>
      <xdr:row>2</xdr:row>
      <xdr:rowOff>158751</xdr:rowOff>
    </xdr:from>
    <xdr:to>
      <xdr:col>1</xdr:col>
      <xdr:colOff>3551767</xdr:colOff>
      <xdr:row>2</xdr:row>
      <xdr:rowOff>158751</xdr:rowOff>
    </xdr:to>
    <xdr:cxnSp macro="">
      <xdr:nvCxnSpPr>
        <xdr:cNvPr id="3" name="Straight Arrow Connector 2">
          <a:extLst>
            <a:ext uri="{FF2B5EF4-FFF2-40B4-BE49-F238E27FC236}">
              <a16:creationId xmlns:a16="http://schemas.microsoft.com/office/drawing/2014/main" id="{70D61678-0A57-4C7F-9F8B-E542756B555F}"/>
            </a:ext>
          </a:extLst>
        </xdr:cNvPr>
        <xdr:cNvCxnSpPr/>
      </xdr:nvCxnSpPr>
      <xdr:spPr>
        <a:xfrm>
          <a:off x="2476500" y="1312334"/>
          <a:ext cx="1371600" cy="0"/>
        </a:xfrm>
        <a:prstGeom prst="straightConnector1">
          <a:avLst/>
        </a:prstGeom>
        <a:ln w="69850">
          <a:solidFill>
            <a:srgbClr val="FF0000"/>
          </a:solidFill>
          <a:tailEnd type="triangle"/>
        </a:ln>
      </xdr:spPr>
      <xdr:style>
        <a:lnRef idx="3">
          <a:schemeClr val="accent6"/>
        </a:lnRef>
        <a:fillRef idx="0">
          <a:schemeClr val="accent6"/>
        </a:fillRef>
        <a:effectRef idx="2">
          <a:schemeClr val="accent6"/>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5010150</xdr:colOff>
      <xdr:row>9</xdr:row>
      <xdr:rowOff>0</xdr:rowOff>
    </xdr:from>
    <xdr:ext cx="0" cy="1428750"/>
    <xdr:pic>
      <xdr:nvPicPr>
        <xdr:cNvPr id="2" name="Picture 2" descr="https://demo1.virtual-corp.net/images/survey1.jp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4600" y="1428750"/>
          <a:ext cx="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660400" cy="6350"/>
    <xdr:pic>
      <xdr:nvPicPr>
        <xdr:cNvPr id="3" name="Picture 3" descr=" ">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2300" y="793750"/>
          <a:ext cx="660400" cy="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smathew@virtual-corp.com;%20nshoptaw@virtual-corp.com?subject=I%20am%20ready%20to%20schedule%20BCMM%20Assessment"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abSelected="1" zoomScale="85" zoomScaleNormal="85" workbookViewId="0">
      <selection activeCell="C25" sqref="C25"/>
    </sheetView>
  </sheetViews>
  <sheetFormatPr defaultColWidth="8.85546875" defaultRowHeight="12.75" x14ac:dyDescent="0.2"/>
  <cols>
    <col min="1" max="1" width="4.42578125" style="25" customWidth="1"/>
    <col min="2" max="2" width="12.85546875" style="26" customWidth="1"/>
    <col min="3" max="3" width="111.42578125" style="25" customWidth="1"/>
    <col min="4" max="4" width="12.85546875" style="25" customWidth="1"/>
    <col min="5" max="6" width="8.85546875" style="25"/>
    <col min="7" max="7" width="70.28515625" style="25" customWidth="1"/>
    <col min="8" max="16384" width="8.85546875" style="25"/>
  </cols>
  <sheetData>
    <row r="1" spans="2:7" ht="10.5" customHeight="1" x14ac:dyDescent="0.2"/>
    <row r="2" spans="2:7" ht="57.75" customHeight="1" x14ac:dyDescent="0.2">
      <c r="B2" s="78"/>
      <c r="C2" s="78"/>
    </row>
    <row r="3" spans="2:7" x14ac:dyDescent="0.2">
      <c r="G3" s="27"/>
    </row>
    <row r="4" spans="2:7" ht="79.5" customHeight="1" x14ac:dyDescent="0.2">
      <c r="B4" s="80" t="s">
        <v>128</v>
      </c>
      <c r="C4" s="80"/>
      <c r="D4" s="80"/>
    </row>
    <row r="5" spans="2:7" ht="15.75" thickBot="1" x14ac:dyDescent="0.25">
      <c r="B5" s="28"/>
      <c r="C5" s="28"/>
    </row>
    <row r="6" spans="2:7" ht="18" x14ac:dyDescent="0.25">
      <c r="B6" s="25"/>
      <c r="C6" s="37" t="s">
        <v>124</v>
      </c>
    </row>
    <row r="7" spans="2:7" ht="14.25" x14ac:dyDescent="0.2">
      <c r="B7" s="25"/>
      <c r="C7" s="30" t="s">
        <v>126</v>
      </c>
    </row>
    <row r="8" spans="2:7" ht="28.5" x14ac:dyDescent="0.2">
      <c r="B8" s="25"/>
      <c r="C8" s="30" t="s">
        <v>129</v>
      </c>
    </row>
    <row r="9" spans="2:7" ht="28.5" x14ac:dyDescent="0.2">
      <c r="B9" s="25"/>
      <c r="C9" s="30" t="s">
        <v>118</v>
      </c>
    </row>
    <row r="10" spans="2:7" ht="14.25" x14ac:dyDescent="0.2">
      <c r="B10" s="25"/>
      <c r="C10" s="30" t="s">
        <v>119</v>
      </c>
    </row>
    <row r="11" spans="2:7" ht="14.25" x14ac:dyDescent="0.2">
      <c r="B11" s="25"/>
      <c r="C11" s="30" t="s">
        <v>122</v>
      </c>
    </row>
    <row r="12" spans="2:7" ht="14.25" x14ac:dyDescent="0.2">
      <c r="B12" s="25"/>
      <c r="C12" s="30" t="s">
        <v>123</v>
      </c>
    </row>
    <row r="13" spans="2:7" ht="28.5" x14ac:dyDescent="0.2">
      <c r="B13" s="25"/>
      <c r="C13" s="30" t="s">
        <v>120</v>
      </c>
    </row>
    <row r="14" spans="2:7" ht="29.25" thickBot="1" x14ac:dyDescent="0.25">
      <c r="B14" s="25"/>
      <c r="C14" s="31" t="s">
        <v>121</v>
      </c>
    </row>
    <row r="15" spans="2:7" x14ac:dyDescent="0.2">
      <c r="B15" s="32"/>
    </row>
    <row r="16" spans="2:7" ht="54.75" customHeight="1" x14ac:dyDescent="0.2">
      <c r="B16" s="81" t="s">
        <v>130</v>
      </c>
      <c r="C16" s="81"/>
      <c r="D16" s="81"/>
    </row>
    <row r="17" spans="1:4" x14ac:dyDescent="0.2">
      <c r="B17" s="32"/>
    </row>
    <row r="18" spans="1:4" x14ac:dyDescent="0.2">
      <c r="B18" s="32"/>
    </row>
    <row r="19" spans="1:4" x14ac:dyDescent="0.2">
      <c r="B19" s="32"/>
    </row>
    <row r="20" spans="1:4" x14ac:dyDescent="0.2">
      <c r="B20" s="32"/>
    </row>
    <row r="21" spans="1:4" ht="15" customHeight="1" x14ac:dyDescent="0.25">
      <c r="B21" s="82" t="s">
        <v>27</v>
      </c>
      <c r="C21" s="82"/>
      <c r="D21" s="82"/>
    </row>
    <row r="22" spans="1:4" ht="75" customHeight="1" x14ac:dyDescent="0.2">
      <c r="B22" s="83" t="s">
        <v>127</v>
      </c>
      <c r="C22" s="83"/>
      <c r="D22" s="83"/>
    </row>
    <row r="23" spans="1:4" ht="31.5" customHeight="1" x14ac:dyDescent="0.2">
      <c r="B23" s="84" t="s">
        <v>26</v>
      </c>
      <c r="C23" s="85"/>
      <c r="D23" s="85"/>
    </row>
    <row r="24" spans="1:4" x14ac:dyDescent="0.2">
      <c r="A24" s="79"/>
      <c r="B24" s="79"/>
      <c r="C24" s="79"/>
      <c r="D24" s="29"/>
    </row>
    <row r="25" spans="1:4" x14ac:dyDescent="0.2">
      <c r="A25" s="29"/>
      <c r="B25" s="29"/>
      <c r="C25" s="29"/>
      <c r="D25" s="29"/>
    </row>
    <row r="26" spans="1:4" x14ac:dyDescent="0.2">
      <c r="A26" s="29"/>
      <c r="B26" s="29"/>
      <c r="C26" s="29"/>
      <c r="D26" s="29"/>
    </row>
    <row r="27" spans="1:4" x14ac:dyDescent="0.2">
      <c r="A27" s="29"/>
      <c r="B27" s="29"/>
      <c r="C27" s="29"/>
      <c r="D27" s="29"/>
    </row>
    <row r="28" spans="1:4" x14ac:dyDescent="0.2">
      <c r="A28" s="29"/>
      <c r="B28" s="29"/>
      <c r="C28" s="29"/>
      <c r="D28" s="29"/>
    </row>
    <row r="29" spans="1:4" x14ac:dyDescent="0.2">
      <c r="A29" s="29"/>
      <c r="B29" s="29"/>
      <c r="C29" s="29"/>
      <c r="D29" s="29"/>
    </row>
  </sheetData>
  <mergeCells count="7">
    <mergeCell ref="B2:C2"/>
    <mergeCell ref="A24:C24"/>
    <mergeCell ref="B4:D4"/>
    <mergeCell ref="B16:D16"/>
    <mergeCell ref="B21:D21"/>
    <mergeCell ref="B22:D22"/>
    <mergeCell ref="B23:D23"/>
  </mergeCells>
  <pageMargins left="0.7" right="0.7" top="0.75" bottom="0.75" header="0.3" footer="0.3"/>
  <pageSetup orientation="portrait" verticalDpi="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70"/>
  <sheetViews>
    <sheetView zoomScale="70" zoomScaleNormal="70" workbookViewId="0">
      <pane ySplit="5" topLeftCell="A6" activePane="bottomLeft" state="frozen"/>
      <selection pane="bottomLeft" activeCell="F50" sqref="F50"/>
    </sheetView>
  </sheetViews>
  <sheetFormatPr defaultColWidth="9.140625" defaultRowHeight="18" x14ac:dyDescent="0.2"/>
  <cols>
    <col min="1" max="1" width="15.28515625" style="39" customWidth="1"/>
    <col min="2" max="2" width="136.140625" style="45" customWidth="1"/>
    <col min="3" max="3" width="48.28515625" style="56" customWidth="1"/>
    <col min="4" max="4" width="12.42578125" style="57" customWidth="1"/>
    <col min="5" max="5" width="9.140625" style="44"/>
    <col min="6" max="6" width="65" style="45" customWidth="1"/>
    <col min="7" max="7" width="42.85546875" style="45" bestFit="1" customWidth="1"/>
    <col min="8" max="16384" width="9.140625" style="45"/>
  </cols>
  <sheetData>
    <row r="1" spans="1:5" s="40" customFormat="1" x14ac:dyDescent="0.2">
      <c r="A1" s="39"/>
      <c r="D1" s="41"/>
    </row>
    <row r="2" spans="1:5" ht="23.25" x14ac:dyDescent="0.2">
      <c r="B2" s="42"/>
      <c r="C2" s="43" t="s">
        <v>125</v>
      </c>
      <c r="D2" s="44"/>
      <c r="E2" s="45"/>
    </row>
    <row r="3" spans="1:5" ht="23.25" x14ac:dyDescent="0.2">
      <c r="B3" s="58" t="s">
        <v>116</v>
      </c>
      <c r="C3" s="59"/>
      <c r="D3" s="44"/>
      <c r="E3" s="45"/>
    </row>
    <row r="4" spans="1:5" ht="54" x14ac:dyDescent="0.2">
      <c r="A4" s="46"/>
      <c r="B4" s="75" t="s">
        <v>131</v>
      </c>
      <c r="C4" s="76"/>
      <c r="D4" s="44"/>
      <c r="E4" s="45"/>
    </row>
    <row r="5" spans="1:5" ht="86.25" customHeight="1" thickBot="1" x14ac:dyDescent="0.25">
      <c r="A5" s="47"/>
      <c r="B5" s="86" t="s">
        <v>176</v>
      </c>
      <c r="C5" s="87"/>
      <c r="D5" s="44"/>
      <c r="E5" s="45"/>
    </row>
    <row r="6" spans="1:5" s="49" customFormat="1" ht="24" thickBot="1" x14ac:dyDescent="0.25">
      <c r="A6" s="47"/>
      <c r="B6" s="60" t="s">
        <v>6</v>
      </c>
      <c r="C6" s="61" t="s">
        <v>137</v>
      </c>
      <c r="D6" s="48"/>
    </row>
    <row r="7" spans="1:5" x14ac:dyDescent="0.2">
      <c r="A7" s="47"/>
      <c r="B7" s="71" t="s">
        <v>24</v>
      </c>
      <c r="C7" s="65"/>
      <c r="D7" s="45"/>
      <c r="E7" s="45"/>
    </row>
    <row r="8" spans="1:5" ht="36" x14ac:dyDescent="0.2">
      <c r="B8" s="68" t="s">
        <v>170</v>
      </c>
      <c r="C8" s="50" t="s">
        <v>45</v>
      </c>
      <c r="D8" s="45"/>
      <c r="E8" s="45"/>
    </row>
    <row r="9" spans="1:5" x14ac:dyDescent="0.2">
      <c r="A9" s="47"/>
      <c r="B9" s="72" t="s">
        <v>23</v>
      </c>
      <c r="C9" s="66"/>
      <c r="D9" s="45"/>
      <c r="E9" s="45"/>
    </row>
    <row r="10" spans="1:5" ht="36.75" thickBot="1" x14ac:dyDescent="0.25">
      <c r="A10" s="47"/>
      <c r="B10" s="69" t="s">
        <v>171</v>
      </c>
      <c r="C10" s="51" t="s">
        <v>45</v>
      </c>
      <c r="D10" s="45"/>
      <c r="E10" s="45"/>
    </row>
    <row r="11" spans="1:5" s="49" customFormat="1" ht="24" thickBot="1" x14ac:dyDescent="0.25">
      <c r="A11" s="47"/>
      <c r="B11" s="62" t="s">
        <v>5</v>
      </c>
      <c r="C11" s="63"/>
    </row>
    <row r="12" spans="1:5" x14ac:dyDescent="0.2">
      <c r="A12" s="47"/>
      <c r="B12" s="71" t="s">
        <v>22</v>
      </c>
      <c r="C12" s="65"/>
      <c r="D12" s="45"/>
      <c r="E12" s="45"/>
    </row>
    <row r="13" spans="1:5" ht="36.75" x14ac:dyDescent="0.2">
      <c r="A13" s="47"/>
      <c r="B13" s="68" t="s">
        <v>172</v>
      </c>
      <c r="C13" s="50" t="s">
        <v>50</v>
      </c>
      <c r="D13" s="45"/>
      <c r="E13" s="45"/>
    </row>
    <row r="14" spans="1:5" x14ac:dyDescent="0.2">
      <c r="A14" s="47"/>
      <c r="B14" s="72" t="s">
        <v>21</v>
      </c>
      <c r="C14" s="66"/>
      <c r="D14" s="45"/>
      <c r="E14" s="45"/>
    </row>
    <row r="15" spans="1:5" ht="36" x14ac:dyDescent="0.2">
      <c r="A15" s="47"/>
      <c r="B15" s="68" t="s">
        <v>173</v>
      </c>
      <c r="C15" s="50" t="s">
        <v>50</v>
      </c>
      <c r="D15" s="45"/>
      <c r="E15" s="45"/>
    </row>
    <row r="16" spans="1:5" s="49" customFormat="1" ht="23.25" x14ac:dyDescent="0.2">
      <c r="A16" s="47"/>
      <c r="B16" s="59" t="s">
        <v>114</v>
      </c>
      <c r="C16" s="64"/>
    </row>
    <row r="17" spans="1:5" x14ac:dyDescent="0.2">
      <c r="A17" s="47"/>
      <c r="B17" s="72" t="s">
        <v>20</v>
      </c>
      <c r="C17" s="66"/>
      <c r="D17" s="45"/>
      <c r="E17" s="45"/>
    </row>
    <row r="18" spans="1:5" ht="36" x14ac:dyDescent="0.2">
      <c r="A18" s="47"/>
      <c r="B18" s="68" t="s">
        <v>132</v>
      </c>
      <c r="C18" s="50" t="s">
        <v>45</v>
      </c>
      <c r="D18" s="45"/>
      <c r="E18" s="45"/>
    </row>
    <row r="19" spans="1:5" x14ac:dyDescent="0.2">
      <c r="A19" s="47"/>
      <c r="B19" s="72" t="s">
        <v>19</v>
      </c>
      <c r="C19" s="66"/>
      <c r="D19" s="45"/>
      <c r="E19" s="45"/>
    </row>
    <row r="20" spans="1:5" x14ac:dyDescent="0.2">
      <c r="A20" s="47"/>
      <c r="B20" s="68" t="s">
        <v>133</v>
      </c>
      <c r="C20" s="50" t="s">
        <v>45</v>
      </c>
      <c r="D20" s="45"/>
      <c r="E20" s="45"/>
    </row>
    <row r="21" spans="1:5" x14ac:dyDescent="0.2">
      <c r="A21" s="47"/>
      <c r="B21" s="72" t="s">
        <v>18</v>
      </c>
      <c r="C21" s="66"/>
      <c r="D21" s="45"/>
      <c r="E21" s="45"/>
    </row>
    <row r="22" spans="1:5" ht="36" x14ac:dyDescent="0.2">
      <c r="B22" s="70" t="s">
        <v>134</v>
      </c>
      <c r="C22" s="50" t="s">
        <v>45</v>
      </c>
      <c r="D22" s="45"/>
      <c r="E22" s="45"/>
    </row>
    <row r="23" spans="1:5" x14ac:dyDescent="0.2">
      <c r="B23" s="72" t="s">
        <v>17</v>
      </c>
      <c r="C23" s="66"/>
      <c r="D23" s="45"/>
      <c r="E23" s="45"/>
    </row>
    <row r="24" spans="1:5" ht="36" x14ac:dyDescent="0.2">
      <c r="B24" s="68" t="s">
        <v>135</v>
      </c>
      <c r="C24" s="52" t="s">
        <v>45</v>
      </c>
      <c r="D24" s="45"/>
      <c r="E24" s="45"/>
    </row>
    <row r="25" spans="1:5" s="49" customFormat="1" ht="23.25" x14ac:dyDescent="0.2">
      <c r="A25" s="39"/>
      <c r="B25" s="59" t="s">
        <v>4</v>
      </c>
      <c r="C25" s="64"/>
    </row>
    <row r="26" spans="1:5" x14ac:dyDescent="0.2">
      <c r="B26" s="72" t="s">
        <v>16</v>
      </c>
      <c r="C26" s="66"/>
      <c r="D26" s="45"/>
      <c r="E26" s="45"/>
    </row>
    <row r="27" spans="1:5" ht="36" x14ac:dyDescent="0.2">
      <c r="B27" s="68" t="s">
        <v>138</v>
      </c>
      <c r="C27" s="50" t="s">
        <v>45</v>
      </c>
      <c r="D27" s="45"/>
      <c r="E27" s="45"/>
    </row>
    <row r="28" spans="1:5" ht="36" x14ac:dyDescent="0.2">
      <c r="B28" s="68" t="s">
        <v>139</v>
      </c>
      <c r="C28" s="50" t="s">
        <v>50</v>
      </c>
      <c r="D28" s="45"/>
      <c r="E28" s="45"/>
    </row>
    <row r="29" spans="1:5" x14ac:dyDescent="0.2">
      <c r="B29" s="72" t="s">
        <v>15</v>
      </c>
      <c r="C29" s="66"/>
      <c r="D29" s="45"/>
      <c r="E29" s="45"/>
    </row>
    <row r="30" spans="1:5" ht="36.75" x14ac:dyDescent="0.2">
      <c r="B30" s="68" t="s">
        <v>140</v>
      </c>
      <c r="C30" s="50" t="s">
        <v>50</v>
      </c>
      <c r="D30" s="45"/>
      <c r="E30" s="45"/>
    </row>
    <row r="31" spans="1:5" x14ac:dyDescent="0.2">
      <c r="B31" s="72" t="s">
        <v>14</v>
      </c>
      <c r="C31" s="66"/>
      <c r="D31" s="45"/>
      <c r="E31" s="45"/>
    </row>
    <row r="32" spans="1:5" ht="55.5" x14ac:dyDescent="0.2">
      <c r="B32" s="77" t="s">
        <v>141</v>
      </c>
      <c r="C32" s="50" t="s">
        <v>50</v>
      </c>
      <c r="D32" s="45"/>
      <c r="E32" s="45"/>
    </row>
    <row r="33" spans="1:5" s="49" customFormat="1" ht="23.25" x14ac:dyDescent="0.2">
      <c r="A33" s="39"/>
      <c r="B33" s="59" t="s">
        <v>3</v>
      </c>
      <c r="C33" s="64"/>
    </row>
    <row r="34" spans="1:5" x14ac:dyDescent="0.2">
      <c r="B34" s="72" t="s">
        <v>13</v>
      </c>
      <c r="C34" s="66"/>
      <c r="D34" s="45"/>
      <c r="E34" s="45"/>
    </row>
    <row r="35" spans="1:5" ht="36" x14ac:dyDescent="0.2">
      <c r="B35" s="68" t="s">
        <v>142</v>
      </c>
      <c r="C35" s="50" t="s">
        <v>96</v>
      </c>
      <c r="D35" s="45"/>
      <c r="E35" s="45"/>
    </row>
    <row r="36" spans="1:5" x14ac:dyDescent="0.2">
      <c r="B36" s="72" t="s">
        <v>12</v>
      </c>
      <c r="C36" s="66"/>
      <c r="D36" s="45"/>
      <c r="E36" s="45"/>
    </row>
    <row r="37" spans="1:5" ht="36" x14ac:dyDescent="0.2">
      <c r="B37" s="68" t="s">
        <v>143</v>
      </c>
      <c r="C37" s="50" t="s">
        <v>45</v>
      </c>
      <c r="D37" s="45"/>
      <c r="E37" s="45"/>
    </row>
    <row r="38" spans="1:5" x14ac:dyDescent="0.2">
      <c r="B38" s="72" t="s">
        <v>11</v>
      </c>
      <c r="C38" s="66"/>
      <c r="D38" s="45"/>
      <c r="E38" s="45"/>
    </row>
    <row r="39" spans="1:5" ht="36.75" x14ac:dyDescent="0.2">
      <c r="B39" s="70" t="s">
        <v>144</v>
      </c>
      <c r="C39" s="50" t="s">
        <v>50</v>
      </c>
      <c r="D39" s="45"/>
      <c r="E39" s="45"/>
    </row>
    <row r="40" spans="1:5" s="49" customFormat="1" ht="23.25" x14ac:dyDescent="0.2">
      <c r="A40" s="39"/>
      <c r="B40" s="59" t="s">
        <v>2</v>
      </c>
      <c r="C40" s="64"/>
    </row>
    <row r="41" spans="1:5" x14ac:dyDescent="0.2">
      <c r="B41" s="72" t="s">
        <v>10</v>
      </c>
      <c r="C41" s="66"/>
      <c r="D41" s="45"/>
      <c r="E41" s="45"/>
    </row>
    <row r="42" spans="1:5" ht="36.75" x14ac:dyDescent="0.2">
      <c r="B42" s="68" t="s">
        <v>145</v>
      </c>
      <c r="C42" s="50" t="s">
        <v>50</v>
      </c>
      <c r="D42" s="45"/>
      <c r="E42" s="45"/>
    </row>
    <row r="43" spans="1:5" x14ac:dyDescent="0.2">
      <c r="B43" s="68" t="s">
        <v>146</v>
      </c>
      <c r="C43" s="50" t="s">
        <v>45</v>
      </c>
      <c r="D43" s="45"/>
      <c r="E43" s="45"/>
    </row>
    <row r="44" spans="1:5" x14ac:dyDescent="0.2">
      <c r="B44" s="72" t="s">
        <v>9</v>
      </c>
      <c r="C44" s="66"/>
      <c r="D44" s="45"/>
      <c r="E44" s="45"/>
    </row>
    <row r="45" spans="1:5" ht="54" x14ac:dyDescent="0.2">
      <c r="B45" s="70" t="s">
        <v>147</v>
      </c>
      <c r="C45" s="50" t="s">
        <v>45</v>
      </c>
      <c r="D45" s="45"/>
      <c r="E45" s="45"/>
    </row>
    <row r="46" spans="1:5" s="49" customFormat="1" ht="23.25" x14ac:dyDescent="0.2">
      <c r="A46" s="39"/>
      <c r="B46" s="59" t="s">
        <v>1</v>
      </c>
      <c r="C46" s="64"/>
    </row>
    <row r="47" spans="1:5" x14ac:dyDescent="0.2">
      <c r="B47" s="72" t="s">
        <v>8</v>
      </c>
      <c r="C47" s="66"/>
      <c r="D47" s="45"/>
      <c r="E47" s="45"/>
    </row>
    <row r="48" spans="1:5" ht="36" x14ac:dyDescent="0.2">
      <c r="B48" s="68" t="s">
        <v>148</v>
      </c>
      <c r="C48" s="50" t="s">
        <v>45</v>
      </c>
      <c r="D48" s="45"/>
      <c r="E48" s="45"/>
    </row>
    <row r="49" spans="1:5" ht="36" x14ac:dyDescent="0.2">
      <c r="B49" s="68" t="s">
        <v>149</v>
      </c>
      <c r="C49" s="50" t="s">
        <v>163</v>
      </c>
      <c r="D49" s="45"/>
      <c r="E49" s="45"/>
    </row>
    <row r="50" spans="1:5" x14ac:dyDescent="0.2">
      <c r="B50" s="72" t="s">
        <v>7</v>
      </c>
      <c r="C50" s="66"/>
      <c r="D50" s="45"/>
      <c r="E50" s="45"/>
    </row>
    <row r="51" spans="1:5" ht="36" x14ac:dyDescent="0.2">
      <c r="B51" s="70" t="s">
        <v>150</v>
      </c>
      <c r="C51" s="50" t="s">
        <v>45</v>
      </c>
      <c r="D51" s="45"/>
      <c r="E51" s="45"/>
    </row>
    <row r="52" spans="1:5" x14ac:dyDescent="0.2">
      <c r="B52" s="68" t="s">
        <v>151</v>
      </c>
      <c r="C52" s="50" t="s">
        <v>45</v>
      </c>
      <c r="D52" s="45"/>
      <c r="E52" s="45"/>
    </row>
    <row r="53" spans="1:5" s="49" customFormat="1" ht="23.25" x14ac:dyDescent="0.2">
      <c r="A53" s="39"/>
      <c r="B53" s="59" t="s">
        <v>169</v>
      </c>
      <c r="C53" s="64"/>
    </row>
    <row r="54" spans="1:5" x14ac:dyDescent="0.2">
      <c r="B54" s="73" t="s">
        <v>53</v>
      </c>
      <c r="C54" s="67"/>
      <c r="D54" s="45"/>
      <c r="E54" s="45"/>
    </row>
    <row r="55" spans="1:5" ht="36" x14ac:dyDescent="0.2">
      <c r="B55" s="68" t="s">
        <v>152</v>
      </c>
      <c r="C55" s="50" t="s">
        <v>45</v>
      </c>
      <c r="D55" s="45"/>
      <c r="E55" s="45"/>
    </row>
    <row r="56" spans="1:5" ht="36" x14ac:dyDescent="0.2">
      <c r="B56" s="70" t="s">
        <v>153</v>
      </c>
      <c r="C56" s="50" t="s">
        <v>108</v>
      </c>
      <c r="D56" s="45"/>
      <c r="E56" s="45"/>
    </row>
    <row r="57" spans="1:5" x14ac:dyDescent="0.2">
      <c r="B57" s="74" t="s">
        <v>54</v>
      </c>
      <c r="C57" s="67"/>
      <c r="D57" s="44"/>
      <c r="E57" s="45"/>
    </row>
    <row r="58" spans="1:5" ht="54" x14ac:dyDescent="0.2">
      <c r="B58" s="68" t="s">
        <v>154</v>
      </c>
      <c r="C58" s="50" t="s">
        <v>99</v>
      </c>
      <c r="D58" s="44"/>
      <c r="E58" s="45"/>
    </row>
    <row r="59" spans="1:5" ht="36" x14ac:dyDescent="0.2">
      <c r="B59" s="70" t="s">
        <v>155</v>
      </c>
      <c r="C59" s="50" t="s">
        <v>101</v>
      </c>
      <c r="D59" s="44"/>
      <c r="E59" s="45"/>
    </row>
    <row r="60" spans="1:5" ht="36" x14ac:dyDescent="0.2">
      <c r="B60" s="70" t="s">
        <v>156</v>
      </c>
      <c r="C60" s="50" t="s">
        <v>45</v>
      </c>
      <c r="D60" s="44"/>
      <c r="E60" s="45"/>
    </row>
    <row r="61" spans="1:5" x14ac:dyDescent="0.2">
      <c r="B61" s="74" t="s">
        <v>55</v>
      </c>
      <c r="C61" s="67"/>
      <c r="D61" s="44"/>
      <c r="E61" s="45"/>
    </row>
    <row r="62" spans="1:5" ht="36" x14ac:dyDescent="0.2">
      <c r="B62" s="68" t="s">
        <v>157</v>
      </c>
      <c r="C62" s="50" t="s">
        <v>99</v>
      </c>
      <c r="D62" s="44"/>
      <c r="E62" s="45"/>
    </row>
    <row r="63" spans="1:5" ht="36" x14ac:dyDescent="0.2">
      <c r="B63" s="68" t="s">
        <v>158</v>
      </c>
      <c r="C63" s="50" t="s">
        <v>45</v>
      </c>
      <c r="D63" s="44"/>
      <c r="E63" s="45"/>
    </row>
    <row r="64" spans="1:5" ht="36" x14ac:dyDescent="0.2">
      <c r="B64" s="68" t="s">
        <v>159</v>
      </c>
      <c r="C64" s="50" t="s">
        <v>101</v>
      </c>
      <c r="D64" s="44"/>
      <c r="E64" s="45"/>
    </row>
    <row r="65" spans="2:5" x14ac:dyDescent="0.2">
      <c r="B65" s="74" t="s">
        <v>136</v>
      </c>
      <c r="C65" s="67"/>
      <c r="D65" s="44"/>
      <c r="E65" s="45"/>
    </row>
    <row r="66" spans="2:5" ht="36" x14ac:dyDescent="0.2">
      <c r="B66" s="68" t="s">
        <v>160</v>
      </c>
      <c r="C66" s="50" t="s">
        <v>107</v>
      </c>
      <c r="D66" s="44"/>
      <c r="E66" s="45"/>
    </row>
    <row r="67" spans="2:5" ht="36" x14ac:dyDescent="0.2">
      <c r="B67" s="68" t="s">
        <v>161</v>
      </c>
      <c r="C67" s="50" t="s">
        <v>45</v>
      </c>
      <c r="D67" s="44"/>
      <c r="E67" s="45"/>
    </row>
    <row r="68" spans="2:5" ht="36" x14ac:dyDescent="0.2">
      <c r="B68" s="68" t="s">
        <v>162</v>
      </c>
      <c r="C68" s="50" t="s">
        <v>101</v>
      </c>
      <c r="D68" s="44"/>
      <c r="E68" s="45"/>
    </row>
    <row r="69" spans="2:5" x14ac:dyDescent="0.2">
      <c r="B69" s="53"/>
      <c r="C69" s="54"/>
      <c r="D69" s="44"/>
      <c r="E69" s="45"/>
    </row>
    <row r="70" spans="2:5" x14ac:dyDescent="0.2">
      <c r="B70" s="88" t="s">
        <v>175</v>
      </c>
      <c r="C70" s="88"/>
      <c r="D70" s="55"/>
    </row>
  </sheetData>
  <sheetProtection selectLockedCells="1"/>
  <mergeCells count="2">
    <mergeCell ref="B5:C5"/>
    <mergeCell ref="B70:C70"/>
  </mergeCells>
  <dataValidations xWindow="1222" yWindow="288" count="2">
    <dataValidation type="decimal" allowBlank="1" showInputMessage="1" showErrorMessage="1" errorTitle="User Entry Error" error="Please only enter values between 0 and 100%" sqref="D71:D1048576">
      <formula1>0</formula1>
      <formula2>1</formula2>
    </dataValidation>
    <dataValidation allowBlank="1" showInputMessage="1" showErrorMessage="1" promptTitle="Help is available:" prompt="If you have any questions on the use of this model, you can receive free support from Virtual Corporation by calling 973-804-0660 or by sending an email to info@virtual-corp.com" sqref="C2"/>
  </dataValidations>
  <printOptions horizontalCentered="1"/>
  <pageMargins left="0.5" right="0.5" top="0.75" bottom="0.5" header="0.25" footer="0.25"/>
  <pageSetup scale="48" fitToHeight="9" orientation="portrait" r:id="rId1"/>
  <headerFooter alignWithMargins="0"/>
  <legacyDrawing r:id="rId2"/>
  <extLst>
    <ext xmlns:x14="http://schemas.microsoft.com/office/spreadsheetml/2009/9/main" uri="{CCE6A557-97BC-4b89-ADB6-D9C93CAAB3DF}">
      <x14:dataValidations xmlns:xm="http://schemas.microsoft.com/office/excel/2006/main" xWindow="1222" yWindow="288" count="11">
        <x14:dataValidation type="list" allowBlank="1" showInputMessage="1" showErrorMessage="1">
          <x14:formula1>
            <xm:f>'Drop Lists'!$A$1:$A$3</xm:f>
          </x14:formula1>
          <xm:sqref>C8 C10 C18 C20 C22 C27 C37 C43 C45 C48 C51:C52 C55 C63 C60 C67</xm:sqref>
        </x14:dataValidation>
        <x14:dataValidation type="list" allowBlank="1" showInputMessage="1" showErrorMessage="1">
          <x14:formula1>
            <xm:f>'Drop Lists'!$D$1:$D$5</xm:f>
          </x14:formula1>
          <xm:sqref>C13 C15 C28</xm:sqref>
        </x14:dataValidation>
        <x14:dataValidation type="list" allowBlank="1" showInputMessage="1" showErrorMessage="1">
          <x14:formula1>
            <xm:f>'Drop Lists'!$G$1:$G$3</xm:f>
          </x14:formula1>
          <xm:sqref>C24</xm:sqref>
        </x14:dataValidation>
        <x14:dataValidation type="list" allowBlank="1" showInputMessage="1" showErrorMessage="1">
          <x14:formula1>
            <xm:f>'Drop Lists'!$J$1:$J$5</xm:f>
          </x14:formula1>
          <xm:sqref>C39 C30 C32 C42</xm:sqref>
        </x14:dataValidation>
        <x14:dataValidation type="list" allowBlank="1" showInputMessage="1" showErrorMessage="1">
          <x14:formula1>
            <xm:f>'Drop Lists'!$M$1:$M$3</xm:f>
          </x14:formula1>
          <xm:sqref>C35</xm:sqref>
        </x14:dataValidation>
        <x14:dataValidation type="list" allowBlank="1" showInputMessage="1" showErrorMessage="1">
          <x14:formula1>
            <xm:f>'Drop Lists'!$A$10:$A$11</xm:f>
          </x14:formula1>
          <xm:sqref>C58 C62</xm:sqref>
        </x14:dataValidation>
        <x14:dataValidation type="list" allowBlank="1" showInputMessage="1" showErrorMessage="1">
          <x14:formula1>
            <xm:f>'Drop Lists'!$D$10:$D$12</xm:f>
          </x14:formula1>
          <xm:sqref>C59 C64 C68</xm:sqref>
        </x14:dataValidation>
        <x14:dataValidation type="list" allowBlank="1" showInputMessage="1" showErrorMessage="1">
          <x14:formula1>
            <xm:f>'Drop Lists'!$G$10:$G$13</xm:f>
          </x14:formula1>
          <xm:sqref>C66</xm:sqref>
        </x14:dataValidation>
        <x14:dataValidation type="list" allowBlank="1" showInputMessage="1" showErrorMessage="1">
          <x14:formula1>
            <xm:f>'Drop Lists'!$J$10:$J$12</xm:f>
          </x14:formula1>
          <xm:sqref>C56</xm:sqref>
        </x14:dataValidation>
        <x14:dataValidation type="list" allowBlank="1" showInputMessage="1" showErrorMessage="1">
          <x14:formula1>
            <xm:f>'Drop Lists'!$M$10:$M$12</xm:f>
          </x14:formula1>
          <xm:sqref>C69</xm:sqref>
        </x14:dataValidation>
        <x14:dataValidation type="list" allowBlank="1" showInputMessage="1" showErrorMessage="1">
          <x14:formula1>
            <xm:f>'Drop Lists'!$P$1:$P$3</xm:f>
          </x14:formula1>
          <xm:sqref>C49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zoomScale="90" zoomScaleNormal="90" workbookViewId="0">
      <selection activeCell="F2" sqref="F2:H3"/>
    </sheetView>
  </sheetViews>
  <sheetFormatPr defaultColWidth="9.140625" defaultRowHeight="18" x14ac:dyDescent="0.25"/>
  <cols>
    <col min="1" max="1" width="5.7109375" style="3" customWidth="1"/>
    <col min="2" max="2" width="76.5703125" style="1" customWidth="1"/>
    <col min="3" max="3" width="42.7109375" style="2" customWidth="1"/>
    <col min="4" max="5" width="9.140625" style="1"/>
    <col min="6" max="6" width="27.28515625" style="1" customWidth="1"/>
    <col min="7" max="7" width="46" style="1" customWidth="1"/>
    <col min="8" max="8" width="17.28515625" style="1" customWidth="1"/>
    <col min="9" max="9" width="59.85546875" style="1" customWidth="1"/>
    <col min="10" max="10" width="9.140625" style="1"/>
    <col min="11" max="11" width="43.7109375" style="1" customWidth="1"/>
    <col min="12" max="16384" width="9.140625" style="1"/>
  </cols>
  <sheetData>
    <row r="1" spans="1:10" ht="25.35" customHeight="1" x14ac:dyDescent="0.25">
      <c r="A1" s="4"/>
      <c r="C1" s="9"/>
      <c r="F1" s="33"/>
      <c r="G1" s="33"/>
      <c r="H1" s="33"/>
      <c r="I1" s="33"/>
      <c r="J1" s="34"/>
    </row>
    <row r="2" spans="1:10" ht="66" customHeight="1" x14ac:dyDescent="0.25">
      <c r="B2" s="38" t="s">
        <v>167</v>
      </c>
      <c r="C2" s="35" t="str">
        <f>IF(MEDIAN('3. Scorecard'!C3)&lt;0.3,"Your organization requires major improvements to become Standards Compliant",IF(MEDIAN('3. Scorecard'!C3)&lt;0.6,"Your organization still requires improvement to become Standards Compliant",IF(MEDIAN('3. Scorecard'!C3)&lt;0.9,"Your organization may still require improvement to become Standards Compliant",IF(MEDIAN('3. Scorecard'!C3)&gt;0.9,"Your organization could be Standards Compliant"))))</f>
        <v>Your organization requires major improvements to become Standards Compliant</v>
      </c>
      <c r="F2" s="89" t="s">
        <v>130</v>
      </c>
      <c r="G2" s="89"/>
      <c r="H2" s="89"/>
      <c r="I2" s="33"/>
      <c r="J2" s="34"/>
    </row>
    <row r="3" spans="1:10" ht="25.35" customHeight="1" x14ac:dyDescent="0.25">
      <c r="A3" s="4"/>
      <c r="B3" s="6" t="s">
        <v>117</v>
      </c>
      <c r="C3" s="8">
        <f>SUM(C5:C11,C13:C16)/11</f>
        <v>0</v>
      </c>
      <c r="F3" s="89"/>
      <c r="G3" s="89"/>
      <c r="H3" s="89"/>
      <c r="I3" s="33"/>
      <c r="J3" s="34"/>
    </row>
    <row r="4" spans="1:10" ht="25.35" customHeight="1" x14ac:dyDescent="0.25">
      <c r="A4" s="4"/>
      <c r="B4" s="90" t="s">
        <v>115</v>
      </c>
      <c r="C4" s="91"/>
      <c r="F4" s="34"/>
      <c r="G4" s="34"/>
      <c r="H4" s="33"/>
      <c r="I4" s="33"/>
    </row>
    <row r="5" spans="1:10" ht="25.35" customHeight="1" x14ac:dyDescent="0.25">
      <c r="A5" s="4"/>
      <c r="B5" s="36" t="s">
        <v>6</v>
      </c>
      <c r="C5" s="8">
        <f>SUM(Hidden_Score!B2:B3)/2</f>
        <v>0</v>
      </c>
      <c r="F5" s="33"/>
      <c r="G5" s="33"/>
      <c r="H5" s="33"/>
      <c r="I5" s="33"/>
    </row>
    <row r="6" spans="1:10" ht="25.35" customHeight="1" x14ac:dyDescent="0.4">
      <c r="A6" s="4"/>
      <c r="B6" s="36" t="s">
        <v>5</v>
      </c>
      <c r="C6" s="8">
        <f>SUM(Hidden_Score!B4:B5)/2</f>
        <v>0</v>
      </c>
      <c r="F6" s="94"/>
      <c r="G6" s="94"/>
      <c r="H6" s="33"/>
      <c r="I6" s="33"/>
    </row>
    <row r="7" spans="1:10" ht="25.35" customHeight="1" x14ac:dyDescent="0.3">
      <c r="A7" s="4"/>
      <c r="B7" s="36" t="s">
        <v>114</v>
      </c>
      <c r="C7" s="8">
        <f>SUM(Hidden_Score!B6:B9)/4</f>
        <v>0</v>
      </c>
      <c r="F7" s="95"/>
      <c r="G7" s="95"/>
      <c r="H7" s="33"/>
    </row>
    <row r="8" spans="1:10" ht="25.35" customHeight="1" x14ac:dyDescent="0.25">
      <c r="A8" s="4"/>
      <c r="B8" s="36" t="s">
        <v>4</v>
      </c>
      <c r="C8" s="8">
        <f>SUM(Hidden_Score!B10:B12)/3</f>
        <v>0</v>
      </c>
      <c r="F8" s="96" t="s">
        <v>168</v>
      </c>
      <c r="G8" s="96"/>
      <c r="H8" s="96"/>
    </row>
    <row r="9" spans="1:10" ht="25.35" customHeight="1" x14ac:dyDescent="0.25">
      <c r="A9" s="4"/>
      <c r="B9" s="36" t="s">
        <v>3</v>
      </c>
      <c r="C9" s="8">
        <f>SUM(Hidden_Score!B13:B15)/3</f>
        <v>0</v>
      </c>
      <c r="F9" s="33"/>
      <c r="G9" s="33"/>
      <c r="H9" s="33"/>
      <c r="I9" s="33"/>
    </row>
    <row r="10" spans="1:10" ht="25.35" customHeight="1" x14ac:dyDescent="0.25">
      <c r="A10" s="4"/>
      <c r="B10" s="36" t="s">
        <v>2</v>
      </c>
      <c r="C10" s="8">
        <f>SUM(Hidden_Score!B16:B18)/3</f>
        <v>0</v>
      </c>
      <c r="F10" s="33"/>
      <c r="G10" s="33"/>
      <c r="H10" s="33"/>
      <c r="I10" s="33"/>
    </row>
    <row r="11" spans="1:10" ht="25.35" customHeight="1" x14ac:dyDescent="0.25">
      <c r="A11" s="4"/>
      <c r="B11" s="36" t="s">
        <v>1</v>
      </c>
      <c r="C11" s="8">
        <f>SUM(Hidden_Score!B19:B22)/4</f>
        <v>0</v>
      </c>
      <c r="F11" s="33"/>
      <c r="G11" s="33"/>
      <c r="H11" s="33"/>
      <c r="I11" s="33"/>
    </row>
    <row r="12" spans="1:10" ht="25.35" customHeight="1" x14ac:dyDescent="0.25">
      <c r="A12" s="4"/>
      <c r="B12" s="92" t="s">
        <v>56</v>
      </c>
      <c r="C12" s="93"/>
      <c r="I12" s="33"/>
    </row>
    <row r="13" spans="1:10" ht="25.35" customHeight="1" x14ac:dyDescent="0.25">
      <c r="A13" s="4"/>
      <c r="B13" s="36" t="s">
        <v>92</v>
      </c>
      <c r="C13" s="8">
        <f>SUM(Hidden_Score!B23:B24)/2</f>
        <v>0</v>
      </c>
    </row>
    <row r="14" spans="1:10" ht="25.35" customHeight="1" x14ac:dyDescent="0.25">
      <c r="A14" s="4"/>
      <c r="B14" s="36" t="s">
        <v>93</v>
      </c>
      <c r="C14" s="8">
        <f>SUM(Hidden_Score!B25:B27)/3</f>
        <v>0</v>
      </c>
    </row>
    <row r="15" spans="1:10" ht="25.35" customHeight="1" x14ac:dyDescent="0.25">
      <c r="A15" s="4"/>
      <c r="B15" s="36" t="s">
        <v>94</v>
      </c>
      <c r="C15" s="8">
        <f>SUM(Hidden_Score!B28:B30)/3</f>
        <v>0</v>
      </c>
    </row>
    <row r="16" spans="1:10" ht="25.35" customHeight="1" x14ac:dyDescent="0.25">
      <c r="A16" s="4"/>
      <c r="B16" s="36" t="s">
        <v>0</v>
      </c>
      <c r="C16" s="8">
        <f>SUM(Hidden_Score!B31:B33)/3</f>
        <v>0</v>
      </c>
      <c r="G16" s="34"/>
    </row>
    <row r="17" spans="1:3" ht="25.35" customHeight="1" x14ac:dyDescent="0.25">
      <c r="A17" s="4"/>
      <c r="B17" s="7"/>
      <c r="C17" s="5"/>
    </row>
    <row r="18" spans="1:3" ht="25.35" customHeight="1" x14ac:dyDescent="0.25">
      <c r="A18" s="4"/>
      <c r="B18" s="6"/>
      <c r="C18" s="5"/>
    </row>
    <row r="19" spans="1:3" ht="20.100000000000001" customHeight="1" x14ac:dyDescent="0.25">
      <c r="A19" s="4"/>
    </row>
    <row r="20" spans="1:3" ht="20.100000000000001" customHeight="1" x14ac:dyDescent="0.25">
      <c r="A20" s="4"/>
    </row>
    <row r="21" spans="1:3" ht="20.100000000000001" customHeight="1" x14ac:dyDescent="0.25">
      <c r="A21" s="4"/>
    </row>
    <row r="22" spans="1:3" ht="20.100000000000001" customHeight="1" x14ac:dyDescent="0.25">
      <c r="A22" s="4"/>
    </row>
    <row r="23" spans="1:3" ht="20.100000000000001" customHeight="1" x14ac:dyDescent="0.25">
      <c r="A23" s="4"/>
    </row>
    <row r="24" spans="1:3" ht="20.100000000000001" customHeight="1" x14ac:dyDescent="0.25">
      <c r="A24" s="4"/>
    </row>
    <row r="25" spans="1:3" ht="18" customHeight="1" x14ac:dyDescent="0.25"/>
    <row r="26" spans="1:3" ht="19.5" hidden="1" customHeight="1" x14ac:dyDescent="0.25"/>
  </sheetData>
  <sheetProtection selectLockedCells="1"/>
  <mergeCells count="6">
    <mergeCell ref="F2:H3"/>
    <mergeCell ref="B4:C4"/>
    <mergeCell ref="B12:C12"/>
    <mergeCell ref="F6:G6"/>
    <mergeCell ref="F7:G7"/>
    <mergeCell ref="F8:H8"/>
  </mergeCells>
  <conditionalFormatting sqref="B3:C3 B5:C16 B4">
    <cfRule type="colorScale" priority="2">
      <colorScale>
        <cfvo type="min"/>
        <cfvo type="percentile" val="33"/>
        <cfvo type="percent" val="66"/>
        <color rgb="FFF8696B"/>
        <color rgb="FFFFEB84"/>
        <color rgb="FF63BE7B"/>
      </colorScale>
    </cfRule>
  </conditionalFormatting>
  <hyperlinks>
    <hyperlink ref="F8:G8" r:id="rId1" tooltip="E-Mail Project Consulting" display="Project Consulting Email?"/>
  </hyperlinks>
  <printOptions horizontalCentered="1" verticalCentered="1"/>
  <pageMargins left="0.25" right="0.25" top="0.75" bottom="0.75" header="0.3" footer="0.3"/>
  <pageSetup fitToHeight="0" orientation="landscape" horizontalDpi="300" verticalDpi="300"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election activeCell="A6" sqref="A6:A9"/>
    </sheetView>
  </sheetViews>
  <sheetFormatPr defaultColWidth="9.140625" defaultRowHeight="18.75" x14ac:dyDescent="0.2"/>
  <cols>
    <col min="1" max="1" width="28.28515625" style="20" customWidth="1"/>
    <col min="2" max="2" width="23.5703125" style="23" customWidth="1"/>
    <col min="3" max="16384" width="9.140625" style="20"/>
  </cols>
  <sheetData>
    <row r="1" spans="1:2" ht="22.5" x14ac:dyDescent="0.2">
      <c r="A1" s="24" t="s">
        <v>57</v>
      </c>
      <c r="B1" s="24" t="s">
        <v>52</v>
      </c>
    </row>
    <row r="2" spans="1:2" x14ac:dyDescent="0.2">
      <c r="A2" s="21" t="s">
        <v>58</v>
      </c>
      <c r="B2" s="22">
        <f>VLOOKUP('2. Questionaire'!C8, 'Drop Lists'!A1:B3,2,FALSE)</f>
        <v>0</v>
      </c>
    </row>
    <row r="3" spans="1:2" x14ac:dyDescent="0.2">
      <c r="A3" s="21" t="s">
        <v>59</v>
      </c>
      <c r="B3" s="22">
        <f>VLOOKUP('2. Questionaire'!C10, 'Drop Lists'!A1:B3,2,FALSE)</f>
        <v>0</v>
      </c>
    </row>
    <row r="4" spans="1:2" x14ac:dyDescent="0.2">
      <c r="A4" s="21" t="s">
        <v>60</v>
      </c>
      <c r="B4" s="22">
        <f>VLOOKUP('2. Questionaire'!C13,'Drop Lists'!D1:E5,2,FALSE)</f>
        <v>0</v>
      </c>
    </row>
    <row r="5" spans="1:2" x14ac:dyDescent="0.2">
      <c r="A5" s="21" t="s">
        <v>61</v>
      </c>
      <c r="B5" s="22">
        <f>VLOOKUP('2. Questionaire'!C15,'Drop Lists'!D1:E5,2,FALSE)</f>
        <v>0</v>
      </c>
    </row>
    <row r="6" spans="1:2" x14ac:dyDescent="0.2">
      <c r="A6" s="21" t="s">
        <v>62</v>
      </c>
      <c r="B6" s="22">
        <f>VLOOKUP('2. Questionaire'!C18, 'Drop Lists'!A1:B3,2,FALSE)</f>
        <v>0</v>
      </c>
    </row>
    <row r="7" spans="1:2" x14ac:dyDescent="0.2">
      <c r="A7" s="21" t="s">
        <v>63</v>
      </c>
      <c r="B7" s="22">
        <f>VLOOKUP('2. Questionaire'!C20, 'Drop Lists'!A1:B3,2,FALSE)</f>
        <v>0</v>
      </c>
    </row>
    <row r="8" spans="1:2" x14ac:dyDescent="0.2">
      <c r="A8" s="21" t="s">
        <v>64</v>
      </c>
      <c r="B8" s="22">
        <f>VLOOKUP('2. Questionaire'!C22, 'Drop Lists'!A1:B3,2,FALSE)</f>
        <v>0</v>
      </c>
    </row>
    <row r="9" spans="1:2" x14ac:dyDescent="0.2">
      <c r="A9" s="21" t="s">
        <v>65</v>
      </c>
      <c r="B9" s="22">
        <f>VLOOKUP('2. Questionaire'!C24, 'Drop Lists'!G1:H3,2,FALSE)</f>
        <v>0</v>
      </c>
    </row>
    <row r="10" spans="1:2" x14ac:dyDescent="0.2">
      <c r="A10" s="21" t="s">
        <v>67</v>
      </c>
      <c r="B10" s="22">
        <f>VLOOKUP('2. Questionaire'!C27, 'Drop Lists'!A1:B3,2,FALSE)</f>
        <v>0</v>
      </c>
    </row>
    <row r="11" spans="1:2" x14ac:dyDescent="0.2">
      <c r="A11" s="21" t="s">
        <v>68</v>
      </c>
      <c r="B11" s="22">
        <f>VLOOKUP('2. Questionaire'!C28,'Drop Lists'!D1:E5,2,FALSE)</f>
        <v>0</v>
      </c>
    </row>
    <row r="12" spans="1:2" x14ac:dyDescent="0.2">
      <c r="A12" s="21" t="s">
        <v>69</v>
      </c>
      <c r="B12" s="22">
        <f>VLOOKUP('2. Questionaire'!C30,'Drop Lists'!J1:K5,2,FALSE)</f>
        <v>0</v>
      </c>
    </row>
    <row r="13" spans="1:2" x14ac:dyDescent="0.2">
      <c r="A13" s="21" t="s">
        <v>74</v>
      </c>
      <c r="B13" s="22">
        <f>VLOOKUP('2. Questionaire'!C35, 'Drop Lists'!M1:N3,2,FALSE)</f>
        <v>0</v>
      </c>
    </row>
    <row r="14" spans="1:2" x14ac:dyDescent="0.2">
      <c r="A14" s="21" t="s">
        <v>75</v>
      </c>
      <c r="B14" s="22">
        <f>VLOOKUP('2. Questionaire'!C37,'Drop Lists'!A1:B3,2,FALSE)</f>
        <v>0</v>
      </c>
    </row>
    <row r="15" spans="1:2" x14ac:dyDescent="0.2">
      <c r="A15" s="21" t="s">
        <v>76</v>
      </c>
      <c r="B15" s="22">
        <f>VLOOKUP('2. Questionaire'!C39,'Drop Lists'!J1:K5,2,FALSE)</f>
        <v>0</v>
      </c>
    </row>
    <row r="16" spans="1:2" x14ac:dyDescent="0.2">
      <c r="A16" s="21" t="s">
        <v>77</v>
      </c>
      <c r="B16" s="22">
        <f>VLOOKUP('2. Questionaire'!C42,'Drop Lists'!J1:K5,2,FALSE)</f>
        <v>0</v>
      </c>
    </row>
    <row r="17" spans="1:2" x14ac:dyDescent="0.2">
      <c r="A17" s="21" t="s">
        <v>78</v>
      </c>
      <c r="B17" s="22">
        <f>VLOOKUP('2. Questionaire'!C43, 'Drop Lists'!A1:B3,2,FALSE)</f>
        <v>0</v>
      </c>
    </row>
    <row r="18" spans="1:2" x14ac:dyDescent="0.2">
      <c r="A18" s="21" t="s">
        <v>79</v>
      </c>
      <c r="B18" s="22">
        <f>VLOOKUP('2. Questionaire'!C45, 'Drop Lists'!A1:B3,2,FALSE)</f>
        <v>0</v>
      </c>
    </row>
    <row r="19" spans="1:2" x14ac:dyDescent="0.2">
      <c r="A19" s="21" t="s">
        <v>80</v>
      </c>
      <c r="B19" s="22">
        <f>VLOOKUP('2. Questionaire'!C48, 'Drop Lists'!A1:B3,2,FALSE)</f>
        <v>0</v>
      </c>
    </row>
    <row r="20" spans="1:2" x14ac:dyDescent="0.2">
      <c r="A20" s="21" t="s">
        <v>81</v>
      </c>
      <c r="B20" s="22">
        <f>VLOOKUP('2. Questionaire'!C49,'Drop Lists'!P1:Q3,2,FALSE)</f>
        <v>0</v>
      </c>
    </row>
    <row r="21" spans="1:2" x14ac:dyDescent="0.2">
      <c r="A21" s="21" t="s">
        <v>82</v>
      </c>
      <c r="B21" s="22">
        <f>VLOOKUP('2. Questionaire'!C51, 'Drop Lists'!A1:B3,2,FALSE)</f>
        <v>0</v>
      </c>
    </row>
    <row r="22" spans="1:2" x14ac:dyDescent="0.2">
      <c r="A22" s="21" t="s">
        <v>83</v>
      </c>
      <c r="B22" s="22">
        <f>VLOOKUP('2. Questionaire'!C52, 'Drop Lists'!A1:B3,2,FALSE)</f>
        <v>0</v>
      </c>
    </row>
    <row r="23" spans="1:2" x14ac:dyDescent="0.2">
      <c r="A23" s="21" t="s">
        <v>84</v>
      </c>
      <c r="B23" s="22">
        <f>VLOOKUP('2. Questionaire'!C55, 'Drop Lists'!A1:B3,2,FALSE)</f>
        <v>0</v>
      </c>
    </row>
    <row r="24" spans="1:2" x14ac:dyDescent="0.2">
      <c r="A24" s="21" t="s">
        <v>85</v>
      </c>
      <c r="B24" s="22">
        <f>VLOOKUP('2. Questionaire'!C56,'Drop Lists'!J10:K12,2,FALSE)</f>
        <v>0</v>
      </c>
    </row>
    <row r="25" spans="1:2" x14ac:dyDescent="0.2">
      <c r="A25" s="21" t="s">
        <v>87</v>
      </c>
      <c r="B25" s="22">
        <f>VLOOKUP('2. Questionaire'!C58,'Drop Lists'!A10:B11,2,FALSE)</f>
        <v>0</v>
      </c>
    </row>
    <row r="26" spans="1:2" x14ac:dyDescent="0.2">
      <c r="A26" s="21" t="s">
        <v>88</v>
      </c>
      <c r="B26" s="22">
        <f>VLOOKUP('2. Questionaire'!C59,'Drop Lists'!D10:E12,2,FALSE)</f>
        <v>0</v>
      </c>
    </row>
    <row r="27" spans="1:2" x14ac:dyDescent="0.2">
      <c r="A27" s="21" t="s">
        <v>89</v>
      </c>
      <c r="B27" s="22">
        <f>VLOOKUP('2. Questionaire'!C60, 'Drop Lists'!A1:B3,2,FALSE)</f>
        <v>0</v>
      </c>
    </row>
    <row r="28" spans="1:2" x14ac:dyDescent="0.2">
      <c r="A28" s="21" t="s">
        <v>86</v>
      </c>
      <c r="B28" s="22">
        <f>VLOOKUP('2. Questionaire'!C62,'Drop Lists'!A10:B11,2,FALSE)</f>
        <v>0</v>
      </c>
    </row>
    <row r="29" spans="1:2" x14ac:dyDescent="0.2">
      <c r="A29" s="21" t="s">
        <v>90</v>
      </c>
      <c r="B29" s="22">
        <f>VLOOKUP('2. Questionaire'!C63, 'Drop Lists'!A1:B3,2,FALSE)</f>
        <v>0</v>
      </c>
    </row>
    <row r="30" spans="1:2" x14ac:dyDescent="0.2">
      <c r="A30" s="21" t="s">
        <v>91</v>
      </c>
      <c r="B30" s="22">
        <f>VLOOKUP('2. Questionaire'!C64,'Drop Lists'!D10:E12,2,FALSE)</f>
        <v>0</v>
      </c>
    </row>
    <row r="31" spans="1:2" x14ac:dyDescent="0.2">
      <c r="A31" s="21" t="s">
        <v>164</v>
      </c>
      <c r="B31" s="22">
        <f>VLOOKUP('2. Questionaire'!C66,'Drop Lists'!G10:H13,2,FALSE)</f>
        <v>0</v>
      </c>
    </row>
    <row r="32" spans="1:2" x14ac:dyDescent="0.2">
      <c r="A32" s="21" t="s">
        <v>165</v>
      </c>
      <c r="B32" s="22">
        <f>VLOOKUP('2. Questionaire'!C67,'Drop Lists'!A1:B3,2,FALSE)</f>
        <v>0</v>
      </c>
    </row>
    <row r="33" spans="1:2" x14ac:dyDescent="0.2">
      <c r="A33" s="21" t="s">
        <v>166</v>
      </c>
      <c r="B33" s="22">
        <f>VLOOKUP('2. Questionaire'!C68,'Drop Lists'!D10:E12,2,FALSE)</f>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9"/>
  <sheetViews>
    <sheetView zoomScaleNormal="100" workbookViewId="0">
      <selection activeCell="E7" sqref="E7"/>
    </sheetView>
  </sheetViews>
  <sheetFormatPr defaultColWidth="8.85546875" defaultRowHeight="12.75" x14ac:dyDescent="0.2"/>
  <cols>
    <col min="1" max="1" width="4.42578125" style="3" customWidth="1"/>
    <col min="2" max="2" width="101" style="12" customWidth="1"/>
    <col min="3" max="3" width="8.85546875" style="3" hidden="1" customWidth="1"/>
    <col min="4" max="16384" width="8.85546875" style="3"/>
  </cols>
  <sheetData>
    <row r="1" spans="2:3" x14ac:dyDescent="0.2">
      <c r="B1" s="18" t="s">
        <v>25</v>
      </c>
    </row>
    <row r="2" spans="2:3" x14ac:dyDescent="0.2">
      <c r="B2" s="10"/>
    </row>
    <row r="3" spans="2:3" ht="26.25" x14ac:dyDescent="0.2">
      <c r="B3" s="17" t="s">
        <v>43</v>
      </c>
      <c r="C3" s="11"/>
    </row>
    <row r="4" spans="2:3" ht="45" x14ac:dyDescent="0.2">
      <c r="B4" s="13" t="s">
        <v>42</v>
      </c>
    </row>
    <row r="5" spans="2:3" s="4" customFormat="1" ht="31.35" customHeight="1" x14ac:dyDescent="0.2">
      <c r="B5" s="14" t="s">
        <v>41</v>
      </c>
    </row>
    <row r="6" spans="2:3" s="4" customFormat="1" ht="42" customHeight="1" x14ac:dyDescent="0.2">
      <c r="B6" s="14" t="s">
        <v>40</v>
      </c>
    </row>
    <row r="7" spans="2:3" s="4" customFormat="1" ht="47.1" customHeight="1" x14ac:dyDescent="0.2">
      <c r="B7" s="14" t="s">
        <v>39</v>
      </c>
    </row>
    <row r="8" spans="2:3" s="4" customFormat="1" ht="96.6" customHeight="1" x14ac:dyDescent="0.2">
      <c r="B8" s="14" t="s">
        <v>38</v>
      </c>
    </row>
    <row r="9" spans="2:3" ht="41.45" customHeight="1" x14ac:dyDescent="0.2">
      <c r="B9" s="14" t="s">
        <v>37</v>
      </c>
    </row>
    <row r="10" spans="2:3" s="4" customFormat="1" ht="27.6" customHeight="1" x14ac:dyDescent="0.2">
      <c r="B10" s="14" t="s">
        <v>36</v>
      </c>
    </row>
    <row r="11" spans="2:3" s="4" customFormat="1" ht="55.35" customHeight="1" x14ac:dyDescent="0.2">
      <c r="B11" s="14" t="s">
        <v>35</v>
      </c>
    </row>
    <row r="12" spans="2:3" s="4" customFormat="1" ht="45" customHeight="1" x14ac:dyDescent="0.2">
      <c r="B12" s="14" t="s">
        <v>34</v>
      </c>
    </row>
    <row r="13" spans="2:3" s="4" customFormat="1" ht="45" customHeight="1" x14ac:dyDescent="0.2">
      <c r="B13" s="16" t="s">
        <v>33</v>
      </c>
    </row>
    <row r="14" spans="2:3" s="4" customFormat="1" ht="53.45" customHeight="1" x14ac:dyDescent="0.2">
      <c r="B14" s="14" t="s">
        <v>32</v>
      </c>
    </row>
    <row r="15" spans="2:3" s="4" customFormat="1" ht="15" x14ac:dyDescent="0.2">
      <c r="B15" s="13"/>
    </row>
    <row r="16" spans="2:3" s="4" customFormat="1" ht="20.25" x14ac:dyDescent="0.2">
      <c r="B16" s="15" t="s">
        <v>31</v>
      </c>
    </row>
    <row r="17" spans="2:2" s="4" customFormat="1" ht="120" customHeight="1" x14ac:dyDescent="0.2">
      <c r="B17" s="14" t="s">
        <v>30</v>
      </c>
    </row>
    <row r="18" spans="2:2" s="4" customFormat="1" ht="63" customHeight="1" x14ac:dyDescent="0.2">
      <c r="B18" s="14" t="s">
        <v>29</v>
      </c>
    </row>
    <row r="19" spans="2:2" s="4" customFormat="1" ht="45.75" x14ac:dyDescent="0.2">
      <c r="B19" s="14" t="s">
        <v>28</v>
      </c>
    </row>
    <row r="20" spans="2:2" s="4" customFormat="1" ht="15" x14ac:dyDescent="0.2">
      <c r="B20" s="13"/>
    </row>
    <row r="21" spans="2:2" s="4" customFormat="1" ht="15" x14ac:dyDescent="0.2">
      <c r="B21" s="13"/>
    </row>
    <row r="22" spans="2:2" s="4" customFormat="1" ht="15" x14ac:dyDescent="0.2">
      <c r="B22" s="13"/>
    </row>
    <row r="23" spans="2:2" s="4" customFormat="1" ht="15" x14ac:dyDescent="0.2">
      <c r="B23" s="13"/>
    </row>
    <row r="24" spans="2:2" s="4" customFormat="1" ht="15" x14ac:dyDescent="0.2">
      <c r="B24" s="13"/>
    </row>
    <row r="25" spans="2:2" s="4" customFormat="1" ht="15" x14ac:dyDescent="0.2">
      <c r="B25" s="13"/>
    </row>
    <row r="26" spans="2:2" s="4" customFormat="1" ht="15" x14ac:dyDescent="0.2">
      <c r="B26" s="13"/>
    </row>
    <row r="27" spans="2:2" s="4" customFormat="1" ht="15" x14ac:dyDescent="0.2">
      <c r="B27" s="13"/>
    </row>
    <row r="28" spans="2:2" s="4" customFormat="1" ht="15" x14ac:dyDescent="0.2">
      <c r="B28" s="13"/>
    </row>
    <row r="29" spans="2:2" s="4" customFormat="1" ht="15" x14ac:dyDescent="0.2">
      <c r="B29" s="13"/>
    </row>
  </sheetData>
  <sheetProtection password="C04B" sheet="1" objects="1" scenarios="1"/>
  <pageMargins left="0.7" right="0.7" top="0.75" bottom="0.75" header="0.3" footer="0.3"/>
  <pageSetup scale="94" fitToHeight="7"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workbookViewId="0">
      <selection activeCell="P4" sqref="P4"/>
    </sheetView>
  </sheetViews>
  <sheetFormatPr defaultRowHeight="12.75" x14ac:dyDescent="0.2"/>
  <cols>
    <col min="1" max="1" width="28.7109375" bestFit="1" customWidth="1"/>
    <col min="2" max="2" width="2" bestFit="1" customWidth="1"/>
    <col min="4" max="4" width="36" bestFit="1" customWidth="1"/>
    <col min="5" max="5" width="5" bestFit="1" customWidth="1"/>
    <col min="7" max="7" width="55" bestFit="1" customWidth="1"/>
    <col min="8" max="8" width="5" bestFit="1" customWidth="1"/>
    <col min="10" max="10" width="34.28515625" bestFit="1" customWidth="1"/>
    <col min="11" max="11" width="5" bestFit="1" customWidth="1"/>
    <col min="13" max="13" width="78.28515625" bestFit="1" customWidth="1"/>
    <col min="14" max="14" width="5" bestFit="1" customWidth="1"/>
    <col min="16" max="16" width="34.85546875" bestFit="1" customWidth="1"/>
    <col min="17" max="17" width="5" bestFit="1" customWidth="1"/>
  </cols>
  <sheetData>
    <row r="1" spans="1:17" x14ac:dyDescent="0.2">
      <c r="A1" s="19" t="s">
        <v>44</v>
      </c>
      <c r="B1" s="19">
        <v>1</v>
      </c>
      <c r="D1" s="19" t="s">
        <v>47</v>
      </c>
      <c r="E1" s="19">
        <v>1</v>
      </c>
      <c r="G1" s="19" t="s">
        <v>44</v>
      </c>
      <c r="H1" s="19">
        <v>1</v>
      </c>
      <c r="J1" s="19" t="s">
        <v>70</v>
      </c>
      <c r="K1" s="19">
        <v>1</v>
      </c>
      <c r="M1" s="19" t="s">
        <v>96</v>
      </c>
      <c r="N1" s="19">
        <v>0</v>
      </c>
      <c r="P1" s="19" t="s">
        <v>163</v>
      </c>
      <c r="Q1" s="19">
        <v>0</v>
      </c>
    </row>
    <row r="2" spans="1:17" x14ac:dyDescent="0.2">
      <c r="A2" s="19" t="s">
        <v>45</v>
      </c>
      <c r="B2" s="19">
        <v>0</v>
      </c>
      <c r="D2" s="19" t="s">
        <v>48</v>
      </c>
      <c r="E2" s="19">
        <v>0.75</v>
      </c>
      <c r="G2" s="19" t="s">
        <v>66</v>
      </c>
      <c r="H2" s="19">
        <v>0.5</v>
      </c>
      <c r="J2" s="19" t="s">
        <v>71</v>
      </c>
      <c r="K2" s="19">
        <v>0.75</v>
      </c>
      <c r="M2" s="19" t="s">
        <v>95</v>
      </c>
      <c r="N2" s="19">
        <v>0.25</v>
      </c>
      <c r="P2" s="19" t="s">
        <v>98</v>
      </c>
      <c r="Q2" s="19">
        <v>0.5</v>
      </c>
    </row>
    <row r="3" spans="1:17" x14ac:dyDescent="0.2">
      <c r="A3" s="19" t="s">
        <v>46</v>
      </c>
      <c r="B3" s="19">
        <v>0</v>
      </c>
      <c r="D3" s="19" t="s">
        <v>51</v>
      </c>
      <c r="E3" s="19">
        <v>0.5</v>
      </c>
      <c r="G3" s="19" t="s">
        <v>45</v>
      </c>
      <c r="H3" s="19">
        <v>0</v>
      </c>
      <c r="J3" s="19" t="s">
        <v>72</v>
      </c>
      <c r="K3" s="19">
        <v>0.5</v>
      </c>
      <c r="M3" s="19" t="s">
        <v>97</v>
      </c>
      <c r="N3" s="19">
        <v>1</v>
      </c>
      <c r="P3" s="19" t="s">
        <v>174</v>
      </c>
      <c r="Q3" s="19">
        <v>1</v>
      </c>
    </row>
    <row r="4" spans="1:17" x14ac:dyDescent="0.2">
      <c r="D4" s="19" t="s">
        <v>49</v>
      </c>
      <c r="E4" s="19">
        <v>0.25</v>
      </c>
      <c r="J4" s="19" t="s">
        <v>73</v>
      </c>
      <c r="K4" s="19">
        <v>0.25</v>
      </c>
    </row>
    <row r="5" spans="1:17" x14ac:dyDescent="0.2">
      <c r="D5" s="19" t="s">
        <v>50</v>
      </c>
      <c r="E5" s="19">
        <v>0</v>
      </c>
      <c r="J5" s="19" t="s">
        <v>50</v>
      </c>
      <c r="K5" s="19">
        <v>0</v>
      </c>
    </row>
    <row r="10" spans="1:17" x14ac:dyDescent="0.2">
      <c r="A10" s="19" t="s">
        <v>99</v>
      </c>
      <c r="B10" s="19">
        <v>0</v>
      </c>
      <c r="D10" s="19" t="s">
        <v>101</v>
      </c>
      <c r="E10" s="19">
        <v>0</v>
      </c>
      <c r="G10" s="19" t="s">
        <v>107</v>
      </c>
      <c r="H10" s="19">
        <v>0</v>
      </c>
      <c r="J10" s="19" t="s">
        <v>108</v>
      </c>
      <c r="K10" s="19">
        <v>0</v>
      </c>
      <c r="M10" s="19" t="s">
        <v>111</v>
      </c>
      <c r="N10" s="19">
        <v>0</v>
      </c>
    </row>
    <row r="11" spans="1:17" x14ac:dyDescent="0.2">
      <c r="A11" s="19" t="s">
        <v>100</v>
      </c>
      <c r="B11" s="19">
        <v>1</v>
      </c>
      <c r="D11" s="19" t="s">
        <v>102</v>
      </c>
      <c r="E11" s="19">
        <v>0.25</v>
      </c>
      <c r="G11" s="19" t="s">
        <v>104</v>
      </c>
      <c r="H11" s="19">
        <v>0.33</v>
      </c>
      <c r="J11" s="19" t="s">
        <v>109</v>
      </c>
      <c r="K11" s="19">
        <v>0.5</v>
      </c>
      <c r="M11" s="19" t="s">
        <v>112</v>
      </c>
      <c r="N11" s="19">
        <v>0.5</v>
      </c>
    </row>
    <row r="12" spans="1:17" x14ac:dyDescent="0.2">
      <c r="D12" s="19" t="s">
        <v>103</v>
      </c>
      <c r="E12" s="19">
        <v>1</v>
      </c>
      <c r="G12" s="19" t="s">
        <v>105</v>
      </c>
      <c r="H12" s="19">
        <v>0.66</v>
      </c>
      <c r="J12" s="19" t="s">
        <v>110</v>
      </c>
      <c r="K12" s="19">
        <v>1</v>
      </c>
      <c r="M12" s="19" t="s">
        <v>113</v>
      </c>
      <c r="N12" s="19">
        <v>1</v>
      </c>
    </row>
    <row r="13" spans="1:17" x14ac:dyDescent="0.2">
      <c r="G13" s="19" t="s">
        <v>106</v>
      </c>
      <c r="H13" s="19">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1. Instructions</vt:lpstr>
      <vt:lpstr>2. Questionaire</vt:lpstr>
      <vt:lpstr>3. Scorecard</vt:lpstr>
      <vt:lpstr>Hidden_Score</vt:lpstr>
      <vt:lpstr>Glossary</vt:lpstr>
      <vt:lpstr>Drop Lists</vt:lpstr>
      <vt:lpstr>'1. Instructions'!Print_Area</vt:lpstr>
      <vt:lpstr>'2. Questionaire'!Print_Area</vt:lpstr>
      <vt:lpstr>'3. Scorecard'!Print_Area</vt:lpstr>
      <vt:lpstr>Glossary!Print_Area</vt:lpstr>
      <vt:lpstr>'2. Questionaire'!Print_Titles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Shoptaw</dc:creator>
  <cp:lastModifiedBy>smathew</cp:lastModifiedBy>
  <cp:lastPrinted>2017-11-27T20:01:18Z</cp:lastPrinted>
  <dcterms:created xsi:type="dcterms:W3CDTF">2017-11-14T16:46:10Z</dcterms:created>
  <dcterms:modified xsi:type="dcterms:W3CDTF">2018-03-23T14:35:12Z</dcterms:modified>
</cp:coreProperties>
</file>