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5" windowWidth="19140" windowHeight="741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F18" i="1" l="1"/>
  <c r="M14" i="1"/>
  <c r="J14" i="1"/>
  <c r="L14" i="1"/>
  <c r="K14" i="1"/>
  <c r="I14" i="1"/>
  <c r="H14" i="1"/>
  <c r="F14" i="1"/>
  <c r="G14" i="1"/>
  <c r="M13" i="1"/>
  <c r="L13" i="1"/>
  <c r="I13" i="1"/>
  <c r="J13" i="1"/>
  <c r="K13" i="1"/>
  <c r="H13" i="1"/>
  <c r="G13" i="1"/>
  <c r="F13" i="1"/>
  <c r="G15" i="1"/>
  <c r="K15" i="1"/>
  <c r="M16" i="1"/>
  <c r="L16" i="1"/>
  <c r="K16" i="1"/>
  <c r="J16" i="1"/>
  <c r="I16" i="1"/>
  <c r="H16" i="1"/>
  <c r="K17" i="1"/>
  <c r="J17" i="1"/>
  <c r="I17" i="1"/>
  <c r="G16" i="1"/>
  <c r="F16" i="1"/>
  <c r="M15" i="1"/>
  <c r="L15" i="1"/>
  <c r="J15" i="1"/>
  <c r="I15" i="1"/>
  <c r="H15" i="1"/>
  <c r="F15" i="1"/>
  <c r="M17" i="1"/>
  <c r="L17" i="1"/>
  <c r="H17" i="1"/>
  <c r="G17" i="1"/>
  <c r="F17" i="1"/>
  <c r="M18" i="1"/>
  <c r="L18" i="1"/>
  <c r="K18" i="1"/>
  <c r="J18" i="1"/>
  <c r="G18" i="1"/>
  <c r="H18" i="1"/>
  <c r="I18" i="1"/>
</calcChain>
</file>

<file path=xl/sharedStrings.xml><?xml version="1.0" encoding="utf-8"?>
<sst xmlns="http://schemas.openxmlformats.org/spreadsheetml/2006/main" count="101" uniqueCount="78">
  <si>
    <t>LSWT Taber Abrasion Testing</t>
  </si>
  <si>
    <t>All weights in grams.</t>
  </si>
  <si>
    <t>Step - A</t>
  </si>
  <si>
    <t>Step - B</t>
  </si>
  <si>
    <t>Weight after abrasion cycles</t>
  </si>
  <si>
    <t>Weight Loss after abrasion cycles</t>
  </si>
  <si>
    <t>Weight Loss after adding densifier and waiting 24 hours.                           (2nd time) abrasion cycles</t>
  </si>
  <si>
    <t>Depth of Abrasion</t>
  </si>
  <si>
    <t>White: sanded 60 course, 100 course sand block, densifier than taber abration.</t>
  </si>
  <si>
    <t>Beginning Sample</t>
  </si>
  <si>
    <t>After sanding By Hand @60 grid</t>
  </si>
  <si>
    <t>After sanding By Hand @100 grid</t>
  </si>
  <si>
    <t>100©</t>
  </si>
  <si>
    <t>200©</t>
  </si>
  <si>
    <t>300©</t>
  </si>
  <si>
    <t>400©</t>
  </si>
  <si>
    <t>500©</t>
  </si>
  <si>
    <t>600©</t>
  </si>
  <si>
    <t>700©</t>
  </si>
  <si>
    <t>800©</t>
  </si>
  <si>
    <t>Avg. 100©</t>
  </si>
  <si>
    <t>Avg. 200©</t>
  </si>
  <si>
    <t>Avg. 300©</t>
  </si>
  <si>
    <t>Avg. 400©</t>
  </si>
  <si>
    <t>Avg. 500©</t>
  </si>
  <si>
    <t>Avg. 600©</t>
  </si>
  <si>
    <t>Avg. 700©</t>
  </si>
  <si>
    <t>Avg. 800©</t>
  </si>
  <si>
    <t>N/A</t>
  </si>
  <si>
    <t>3/16"</t>
  </si>
  <si>
    <t>1/16"</t>
  </si>
  <si>
    <t>LSWT White, sanded with Grid #40, 80, and 120.</t>
  </si>
  <si>
    <r>
      <rPr>
        <b/>
        <sz val="9"/>
        <color theme="1"/>
        <rFont val="Century Gothic"/>
        <family val="2"/>
      </rPr>
      <t xml:space="preserve">#1 Control w/o Sanding </t>
    </r>
    <r>
      <rPr>
        <sz val="9"/>
        <color theme="1"/>
        <rFont val="Century Gothic"/>
        <family val="2"/>
      </rPr>
      <t xml:space="preserve">                    </t>
    </r>
    <r>
      <rPr>
        <b/>
        <sz val="9"/>
        <color rgb="FFFF0000"/>
        <rFont val="Century Gothic"/>
        <family val="2"/>
      </rPr>
      <t>(@ 7d in R/T)</t>
    </r>
  </si>
  <si>
    <r>
      <t xml:space="preserve">#3                                          </t>
    </r>
    <r>
      <rPr>
        <b/>
        <sz val="9"/>
        <color theme="1"/>
        <rFont val="Century Gothic"/>
        <family val="2"/>
      </rPr>
      <t>Control with sanding</t>
    </r>
    <r>
      <rPr>
        <sz val="9"/>
        <color theme="1"/>
        <rFont val="Century Gothic"/>
        <family val="2"/>
      </rPr>
      <t xml:space="preserve">                </t>
    </r>
    <r>
      <rPr>
        <b/>
        <sz val="9"/>
        <color rgb="FFFF0000"/>
        <rFont val="Century Gothic"/>
        <family val="2"/>
      </rPr>
      <t>(@ 7d in R/T)</t>
    </r>
  </si>
  <si>
    <r>
      <rPr>
        <b/>
        <sz val="9"/>
        <color theme="1"/>
        <rFont val="Century Gothic"/>
        <family val="2"/>
      </rPr>
      <t xml:space="preserve">#1, densified- 4 hrs  </t>
    </r>
    <r>
      <rPr>
        <sz val="9"/>
        <color theme="1"/>
        <rFont val="Century Gothic"/>
        <family val="2"/>
      </rPr>
      <t xml:space="preserve">      </t>
    </r>
    <r>
      <rPr>
        <b/>
        <sz val="9"/>
        <color rgb="FFFF0000"/>
        <rFont val="Century Gothic"/>
        <family val="2"/>
      </rPr>
      <t>(@10d in R/T)</t>
    </r>
  </si>
  <si>
    <r>
      <rPr>
        <b/>
        <sz val="9"/>
        <color theme="1"/>
        <rFont val="Century Gothic"/>
        <family val="2"/>
      </rPr>
      <t>#2 densified - 24 hrs</t>
    </r>
    <r>
      <rPr>
        <sz val="9"/>
        <color theme="1"/>
        <rFont val="Century Gothic"/>
        <family val="2"/>
      </rPr>
      <t xml:space="preserve"> </t>
    </r>
    <r>
      <rPr>
        <b/>
        <sz val="9"/>
        <color rgb="FFFF0000"/>
        <rFont val="Century Gothic"/>
        <family val="2"/>
      </rPr>
      <t>(@11d in R/T)</t>
    </r>
    <r>
      <rPr>
        <sz val="9"/>
        <color theme="1"/>
        <rFont val="Century Gothic"/>
        <family val="2"/>
      </rPr>
      <t xml:space="preserve"> </t>
    </r>
  </si>
  <si>
    <r>
      <rPr>
        <b/>
        <sz val="9"/>
        <color theme="1"/>
        <rFont val="Century Gothic"/>
        <family val="2"/>
      </rPr>
      <t xml:space="preserve">#1, Hydraguard- 4 hrs </t>
    </r>
    <r>
      <rPr>
        <sz val="9"/>
        <color theme="1"/>
        <rFont val="Century Gothic"/>
        <family val="2"/>
      </rPr>
      <t xml:space="preserve">                                       </t>
    </r>
    <r>
      <rPr>
        <b/>
        <sz val="9"/>
        <color rgb="FFFF0000"/>
        <rFont val="Century Gothic"/>
        <family val="2"/>
      </rPr>
      <t>(@7d in R/T)</t>
    </r>
  </si>
  <si>
    <r>
      <rPr>
        <b/>
        <sz val="9"/>
        <color theme="1"/>
        <rFont val="Century Gothic"/>
        <family val="2"/>
      </rPr>
      <t xml:space="preserve">#2 Hydragrard - 24 hrs </t>
    </r>
    <r>
      <rPr>
        <b/>
        <sz val="9"/>
        <color rgb="FFFF0000"/>
        <rFont val="Century Gothic"/>
        <family val="2"/>
      </rPr>
      <t>(@7d in R/T)</t>
    </r>
    <r>
      <rPr>
        <sz val="9"/>
        <color theme="1"/>
        <rFont val="Century Gothic"/>
        <family val="2"/>
      </rPr>
      <t xml:space="preserve"> </t>
    </r>
  </si>
  <si>
    <t>Date: 09.09.2014</t>
  </si>
  <si>
    <t>This Taber Abraser Machine was used for this testing</t>
  </si>
  <si>
    <t>­</t>
  </si>
  <si>
    <t>A</t>
  </si>
  <si>
    <t>B</t>
  </si>
  <si>
    <t>C</t>
  </si>
  <si>
    <t>D</t>
  </si>
  <si>
    <t>E</t>
  </si>
  <si>
    <t>F</t>
  </si>
  <si>
    <t xml:space="preserve">Rate of Wear </t>
  </si>
  <si>
    <t>Control</t>
  </si>
  <si>
    <t>Control w/sanding</t>
  </si>
  <si>
    <t>Densifier 4h</t>
  </si>
  <si>
    <t>Densifier 24h</t>
  </si>
  <si>
    <t>Hydraguard 4h</t>
  </si>
  <si>
    <t>Hydraguard 24h</t>
  </si>
  <si>
    <t>Avg.</t>
  </si>
  <si>
    <r>
      <t>Characteristic rub-wear action is produced by contact of the test specimen against the sliding rotation of the two abrading wheels. As the turntable rotates, the wheels ar driven by the sample in opposite directions about a horizontal axis displaced tangentially from the axis of the sample. One abrading wheel rubs the specimen outward toward the periphery and the other, inward toward the center while a vacuum system removes loose debris during the test. The wheels traverse a complete circle on or grain of the material. the resulting abrasion marks form a pattern of crossed arcs in a circular band that cover an area approximately 30 cm</t>
    </r>
    <r>
      <rPr>
        <vertAlign val="superscript"/>
        <sz val="10"/>
        <color theme="1"/>
        <rFont val="Century Gothic"/>
        <family val="2"/>
      </rPr>
      <t>2</t>
    </r>
    <r>
      <rPr>
        <sz val="10"/>
        <color theme="1"/>
        <rFont val="Century Gothic"/>
        <family val="2"/>
      </rPr>
      <t>.</t>
    </r>
  </si>
  <si>
    <t>Evaluation</t>
  </si>
  <si>
    <t>A = weight (mass) of specimen before abrasion</t>
  </si>
  <si>
    <t>B = weight (mass) of specimen after abrasion</t>
  </si>
  <si>
    <t>I = [(A - B) * 1000] / C</t>
  </si>
  <si>
    <t>where I = wear index</t>
  </si>
  <si>
    <t>C = number of test cycles</t>
  </si>
  <si>
    <t>W = D / T</t>
  </si>
  <si>
    <t>Test Methods</t>
  </si>
  <si>
    <t>The following links provide a listing of test methods the Taber Abraser (Abrader) satisfies. Please note, additional accessories may be required.</t>
  </si>
  <si>
    <t>Taber Rotary Abraser</t>
  </si>
  <si>
    <t>Taber Rotary Abraser (Automotive)</t>
  </si>
  <si>
    <t>Taber Rotary Abraser with Scuffing Head Attachment</t>
  </si>
  <si>
    <t xml:space="preserve">Taber Rotary Abraser with Grit Feeder Attachment </t>
  </si>
  <si>
    <r>
      <t>Taber Wear Index</t>
    </r>
    <r>
      <rPr>
        <sz val="10"/>
        <color theme="1"/>
        <rFont val="Century Gothic"/>
        <family val="2"/>
      </rPr>
      <t xml:space="preserve"> - Indicates rate of wear, and is calculated by measuring the loss in weight (in milligrams) per thousand cycles of abrasion. The lower the wear index, the better the abrasion resistance.</t>
    </r>
  </si>
  <si>
    <t xml:space="preserve"> Calculate the wear index as shown above, and divide the result by the material's specific gravity. The use of this correction factor provides a wear index related to the loss in volume of the material to which it is applied. </t>
  </si>
  <si>
    <t>When comparing materials of different specific gravities, test parameters must be the same including wheel selection and load.</t>
  </si>
  <si>
    <t xml:space="preserve">Volume Loss - When comparing the wear resistance of materials that have different specific gravities, a correction for the specific gravity of each material should be applied to give a true measure of the comparative wear resistance. </t>
  </si>
  <si>
    <t>Wear Cycles Per Mil (0.001 inch) - Used to express abrasion cycles required to wear through a coating of a known thickness.</t>
  </si>
  <si>
    <r>
      <rPr>
        <b/>
        <sz val="10"/>
        <color theme="1"/>
        <rFont val="Century Gothic"/>
        <family val="2"/>
      </rPr>
      <t>Description:</t>
    </r>
    <r>
      <rPr>
        <sz val="10"/>
        <color theme="1"/>
        <rFont val="Century Gothic"/>
        <family val="2"/>
      </rPr>
      <t xml:space="preserve"> Taber test involve mounting a flat specimen approximately 100 mm round to a turntable platform that rotates on a vertical axis at a fixed speed. The standard material thickness that can be evaluated with the Taber Rotary Abraser is 6.35 mm. Two genuine Taber abrasive wheels, which are applied at a specific pressure, are lowered onto the specimen surface.</t>
    </r>
  </si>
  <si>
    <r>
      <rPr>
        <b/>
        <sz val="10"/>
        <color theme="1"/>
        <rFont val="Century Gothic"/>
        <family val="2"/>
      </rPr>
      <t>Equipment:</t>
    </r>
    <r>
      <rPr>
        <sz val="10"/>
        <color theme="1"/>
        <rFont val="Century Gothic"/>
        <family val="2"/>
      </rPr>
      <t xml:space="preserve"> The TABER® Rotary Platform Abrasion Tester - Model 5135 or 5155 is commonly referred to as the Taber Abraser (Abrader) or Rotary Platform Dual (Double) Head Tester.</t>
    </r>
  </si>
  <si>
    <t xml:space="preserve">For more information you can go to www.weartesting.com or www.taberindustries.com </t>
  </si>
  <si>
    <t>**Note: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</si>
</sst>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1"/>
      <color theme="1"/>
      <name val="Calibri"/>
      <family val="2"/>
      <scheme val="minor"/>
    </font>
    <font>
      <b/>
      <sz val="11"/>
      <color theme="1"/>
      <name val="Calibri"/>
      <family val="2"/>
      <scheme val="minor"/>
    </font>
    <font>
      <sz val="12"/>
      <color theme="1"/>
      <name val="Century Gothic"/>
      <family val="2"/>
    </font>
    <font>
      <b/>
      <sz val="11"/>
      <name val="Calibri"/>
      <family val="2"/>
      <scheme val="minor"/>
    </font>
    <font>
      <sz val="10"/>
      <color theme="1"/>
      <name val="Century Gothic"/>
      <family val="2"/>
    </font>
    <font>
      <sz val="10"/>
      <color theme="1"/>
      <name val="Calibri"/>
      <family val="2"/>
      <scheme val="minor"/>
    </font>
    <font>
      <b/>
      <sz val="10"/>
      <color theme="1"/>
      <name val="Century Gothic"/>
      <family val="2"/>
    </font>
    <font>
      <b/>
      <i/>
      <sz val="9"/>
      <color rgb="FFC00000"/>
      <name val="Century Gothic"/>
      <family val="2"/>
    </font>
    <font>
      <sz val="9"/>
      <color theme="1"/>
      <name val="Century Gothic"/>
      <family val="2"/>
    </font>
    <font>
      <sz val="9"/>
      <name val="Century Gothic"/>
      <family val="2"/>
    </font>
    <font>
      <b/>
      <sz val="9"/>
      <color rgb="FF7030A0"/>
      <name val="Century Gothic"/>
      <family val="2"/>
    </font>
    <font>
      <b/>
      <i/>
      <sz val="9"/>
      <color theme="1"/>
      <name val="Century Gothic"/>
      <family val="2"/>
    </font>
    <font>
      <b/>
      <sz val="9"/>
      <color rgb="FFFF0000"/>
      <name val="Century Gothic"/>
      <family val="2"/>
    </font>
    <font>
      <b/>
      <sz val="9"/>
      <color rgb="FF7030A0"/>
      <name val="Calibri"/>
      <family val="2"/>
      <scheme val="minor"/>
    </font>
    <font>
      <b/>
      <sz val="9"/>
      <color theme="1"/>
      <name val="Century Gothic"/>
      <family val="2"/>
    </font>
    <font>
      <sz val="7"/>
      <color theme="1"/>
      <name val="Verdana"/>
      <family val="2"/>
    </font>
    <font>
      <b/>
      <sz val="10"/>
      <color theme="1"/>
      <name val="Symbol"/>
      <family val="1"/>
      <charset val="2"/>
    </font>
    <font>
      <b/>
      <sz val="10"/>
      <color rgb="FF0070C0"/>
      <name val="Calibri"/>
      <family val="2"/>
      <scheme val="minor"/>
    </font>
    <font>
      <b/>
      <sz val="10"/>
      <color rgb="FFFF0000"/>
      <name val="Calibri"/>
      <family val="2"/>
      <scheme val="minor"/>
    </font>
    <font>
      <vertAlign val="superscript"/>
      <sz val="10"/>
      <color theme="1"/>
      <name val="Century Gothic"/>
      <family val="2"/>
    </font>
    <font>
      <i/>
      <sz val="10"/>
      <color theme="1"/>
      <name val="Verdana"/>
      <family val="2"/>
    </font>
    <font>
      <u/>
      <sz val="11"/>
      <color theme="10"/>
      <name val="Calibri"/>
      <family val="2"/>
      <scheme val="minor"/>
    </font>
    <font>
      <i/>
      <sz val="10"/>
      <color theme="1"/>
      <name val="Century Gothic"/>
      <family val="2"/>
    </font>
    <font>
      <b/>
      <sz val="10"/>
      <color rgb="FF000000"/>
      <name val="Century Gothic"/>
      <family val="2"/>
    </font>
    <font>
      <sz val="9"/>
      <color theme="1"/>
      <name val="Calibri"/>
      <family val="2"/>
      <scheme val="minor"/>
    </font>
    <font>
      <u/>
      <sz val="10"/>
      <color theme="10"/>
      <name val="Century Gothic"/>
      <family val="2"/>
    </font>
    <font>
      <b/>
      <i/>
      <sz val="10"/>
      <color theme="1"/>
      <name val="Calibri"/>
      <family val="2"/>
      <scheme val="minor"/>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2">
    <xf numFmtId="0" fontId="0" fillId="0" borderId="0"/>
    <xf numFmtId="0" fontId="21" fillId="0" borderId="0" applyNumberFormat="0" applyFill="0" applyBorder="0" applyAlignment="0" applyProtection="0"/>
  </cellStyleXfs>
  <cellXfs count="77">
    <xf numFmtId="0" fontId="0" fillId="0" borderId="0" xfId="0"/>
    <xf numFmtId="0" fontId="0" fillId="0" borderId="0" xfId="0"/>
    <xf numFmtId="0" fontId="0" fillId="0" borderId="0" xfId="0" applyBorder="1"/>
    <xf numFmtId="0" fontId="2" fillId="0" borderId="0" xfId="0" applyFont="1" applyBorder="1" applyAlignment="1">
      <alignment wrapText="1"/>
    </xf>
    <xf numFmtId="0" fontId="4" fillId="0" borderId="0" xfId="0" applyFont="1"/>
    <xf numFmtId="0" fontId="5" fillId="0" borderId="0" xfId="0" applyFont="1"/>
    <xf numFmtId="0" fontId="8" fillId="0" borderId="1" xfId="0" applyFont="1" applyBorder="1" applyAlignment="1">
      <alignment horizontal="center"/>
    </xf>
    <xf numFmtId="0" fontId="10" fillId="0" borderId="1" xfId="0" applyFont="1" applyBorder="1" applyAlignment="1">
      <alignment horizontal="center" wrapText="1"/>
    </xf>
    <xf numFmtId="0" fontId="11" fillId="2" borderId="0" xfId="0" applyFont="1" applyFill="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12" fillId="0" borderId="1" xfId="0" applyFont="1" applyBorder="1" applyAlignment="1">
      <alignment horizontal="center" vertical="center" wrapText="1"/>
    </xf>
    <xf numFmtId="0" fontId="13" fillId="0" borderId="1" xfId="0" applyFont="1" applyBorder="1" applyAlignment="1">
      <alignment horizontal="center"/>
    </xf>
    <xf numFmtId="0" fontId="8" fillId="0" borderId="4" xfId="0" applyFont="1" applyBorder="1" applyAlignment="1">
      <alignment horizontal="center" vertical="center" wrapText="1"/>
    </xf>
    <xf numFmtId="0" fontId="12" fillId="0" borderId="1" xfId="0" applyFont="1" applyBorder="1" applyAlignment="1">
      <alignment horizontal="center" vertical="center"/>
    </xf>
    <xf numFmtId="0" fontId="8" fillId="0" borderId="6" xfId="0" applyFont="1" applyBorder="1" applyAlignment="1">
      <alignment horizontal="center" vertical="center" wrapText="1"/>
    </xf>
    <xf numFmtId="0" fontId="8" fillId="0" borderId="5" xfId="0" applyFont="1" applyBorder="1" applyAlignment="1">
      <alignment horizontal="center" vertical="center"/>
    </xf>
    <xf numFmtId="2" fontId="8" fillId="0" borderId="5" xfId="0" applyNumberFormat="1" applyFont="1" applyBorder="1" applyAlignment="1">
      <alignment horizontal="center" vertical="center"/>
    </xf>
    <xf numFmtId="2" fontId="12" fillId="0" borderId="1" xfId="0" applyNumberFormat="1" applyFont="1" applyBorder="1" applyAlignment="1">
      <alignment horizontal="center" vertical="center"/>
    </xf>
    <xf numFmtId="2" fontId="8" fillId="0" borderId="1" xfId="0" applyNumberFormat="1" applyFont="1" applyBorder="1" applyAlignment="1">
      <alignment horizontal="center" vertical="center"/>
    </xf>
    <xf numFmtId="0" fontId="15" fillId="0" borderId="0" xfId="0" applyFont="1"/>
    <xf numFmtId="0" fontId="16" fillId="0" borderId="0" xfId="0" applyFont="1" applyAlignment="1">
      <alignment horizontal="center"/>
    </xf>
    <xf numFmtId="0" fontId="4" fillId="0" borderId="0" xfId="0" applyFont="1" applyAlignment="1">
      <alignment wrapText="1"/>
    </xf>
    <xf numFmtId="164" fontId="5" fillId="0" borderId="0" xfId="0" applyNumberFormat="1" applyFont="1"/>
    <xf numFmtId="0" fontId="1" fillId="0" borderId="0" xfId="0" applyFont="1" applyFill="1" applyBorder="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2" fontId="8" fillId="0" borderId="0" xfId="0" applyNumberFormat="1" applyFont="1" applyBorder="1" applyAlignment="1">
      <alignment horizontal="center" vertical="center"/>
    </xf>
    <xf numFmtId="2" fontId="12" fillId="0" borderId="0" xfId="0" applyNumberFormat="1" applyFont="1" applyBorder="1" applyAlignment="1">
      <alignment horizontal="center" vertical="center"/>
    </xf>
    <xf numFmtId="0" fontId="13" fillId="0" borderId="0" xfId="0" applyFont="1" applyBorder="1" applyAlignment="1">
      <alignment horizontal="center"/>
    </xf>
    <xf numFmtId="0" fontId="3" fillId="0" borderId="0" xfId="0" applyFont="1" applyBorder="1" applyAlignment="1">
      <alignment horizontal="center" wrapText="1"/>
    </xf>
    <xf numFmtId="0" fontId="17" fillId="0" borderId="1" xfId="0" applyFont="1" applyBorder="1"/>
    <xf numFmtId="164" fontId="8" fillId="0" borderId="1" xfId="0" applyNumberFormat="1" applyFont="1" applyBorder="1" applyAlignment="1">
      <alignment horizontal="center" vertical="center"/>
    </xf>
    <xf numFmtId="0" fontId="5" fillId="0" borderId="1" xfId="0" applyFont="1" applyBorder="1"/>
    <xf numFmtId="164" fontId="5" fillId="0" borderId="1" xfId="0" applyNumberFormat="1" applyFont="1" applyBorder="1" applyAlignment="1">
      <alignment horizontal="center"/>
    </xf>
    <xf numFmtId="2" fontId="12" fillId="3" borderId="1" xfId="0" applyNumberFormat="1" applyFont="1" applyFill="1" applyBorder="1" applyAlignment="1">
      <alignment horizontal="center" vertical="center"/>
    </xf>
    <xf numFmtId="2" fontId="18" fillId="0" borderId="1" xfId="0" applyNumberFormat="1" applyFont="1" applyBorder="1" applyAlignment="1">
      <alignment horizontal="center"/>
    </xf>
    <xf numFmtId="0" fontId="20" fillId="0" borderId="0" xfId="0" applyFont="1" applyAlignment="1">
      <alignment horizontal="left" vertical="center" indent="2"/>
    </xf>
    <xf numFmtId="0" fontId="22" fillId="0" borderId="0" xfId="0" applyFont="1" applyAlignment="1">
      <alignment horizontal="left" vertical="center" indent="2"/>
    </xf>
    <xf numFmtId="0" fontId="6" fillId="0" borderId="0" xfId="0" applyFont="1" applyAlignment="1">
      <alignment horizontal="left" vertical="center" indent="2"/>
    </xf>
    <xf numFmtId="0" fontId="23" fillId="0" borderId="0" xfId="0" applyFont="1" applyAlignment="1">
      <alignment horizontal="left" vertical="center" indent="2"/>
    </xf>
    <xf numFmtId="0" fontId="4" fillId="0" borderId="0" xfId="0" applyFont="1" applyAlignment="1">
      <alignment horizontal="left" vertical="center" indent="2"/>
    </xf>
    <xf numFmtId="0" fontId="8" fillId="0" borderId="0" xfId="0" applyFont="1" applyAlignment="1">
      <alignment horizontal="left" vertical="center" indent="2"/>
    </xf>
    <xf numFmtId="0" fontId="8" fillId="0" borderId="0" xfId="0" applyFont="1"/>
    <xf numFmtId="0" fontId="24" fillId="0" borderId="0" xfId="0" applyFont="1"/>
    <xf numFmtId="0" fontId="25" fillId="0" borderId="0" xfId="1" applyFont="1" applyAlignment="1">
      <alignment horizontal="left" vertical="center" indent="2"/>
    </xf>
    <xf numFmtId="0" fontId="1" fillId="3" borderId="1" xfId="0" applyFont="1" applyFill="1" applyBorder="1" applyAlignment="1">
      <alignment horizontal="center"/>
    </xf>
    <xf numFmtId="0" fontId="26" fillId="0" borderId="0" xfId="0" applyFont="1" applyFill="1" applyBorder="1" applyAlignment="1"/>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center" wrapText="1"/>
    </xf>
    <xf numFmtId="0" fontId="3" fillId="0" borderId="9" xfId="0" applyFont="1" applyBorder="1" applyAlignment="1">
      <alignment horizontal="center" wrapText="1"/>
    </xf>
    <xf numFmtId="0" fontId="3" fillId="0" borderId="10" xfId="0" applyFont="1" applyBorder="1" applyAlignment="1">
      <alignment horizontal="center" wrapText="1"/>
    </xf>
    <xf numFmtId="0" fontId="3" fillId="0" borderId="11" xfId="0" applyFont="1" applyBorder="1" applyAlignment="1">
      <alignment horizontal="center" wrapText="1"/>
    </xf>
    <xf numFmtId="0" fontId="7" fillId="3" borderId="9" xfId="0" applyFont="1" applyFill="1" applyBorder="1" applyAlignment="1">
      <alignment horizontal="center"/>
    </xf>
    <xf numFmtId="0" fontId="7" fillId="3" borderId="11" xfId="0" applyFont="1" applyFill="1" applyBorder="1" applyAlignment="1">
      <alignment horizontal="center"/>
    </xf>
    <xf numFmtId="0" fontId="26" fillId="3" borderId="2" xfId="0" applyFont="1" applyFill="1" applyBorder="1" applyAlignment="1">
      <alignment horizontal="left"/>
    </xf>
    <xf numFmtId="0" fontId="26" fillId="3" borderId="3" xfId="0" applyFont="1" applyFill="1" applyBorder="1" applyAlignment="1">
      <alignment horizontal="left"/>
    </xf>
    <xf numFmtId="0" fontId="26" fillId="3" borderId="4" xfId="0" applyFont="1" applyFill="1" applyBorder="1" applyAlignment="1">
      <alignment horizontal="left"/>
    </xf>
    <xf numFmtId="0" fontId="4" fillId="0" borderId="0" xfId="0" applyFont="1" applyAlignment="1">
      <alignment horizontal="left"/>
    </xf>
    <xf numFmtId="0" fontId="8" fillId="0" borderId="1" xfId="0" applyFont="1" applyBorder="1" applyAlignment="1">
      <alignment horizontal="center"/>
    </xf>
    <xf numFmtId="0" fontId="9" fillId="0" borderId="1" xfId="0" applyFont="1" applyBorder="1" applyAlignment="1">
      <alignment horizontal="center" wrapText="1"/>
    </xf>
    <xf numFmtId="0" fontId="8" fillId="0" borderId="2"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4" fillId="0" borderId="7" xfId="0" applyFont="1" applyBorder="1" applyAlignment="1">
      <alignment horizontal="left" wrapText="1"/>
    </xf>
    <xf numFmtId="0" fontId="4" fillId="0" borderId="8" xfId="0" applyFont="1" applyBorder="1" applyAlignment="1">
      <alignment horizontal="left" wrapText="1"/>
    </xf>
    <xf numFmtId="0" fontId="4" fillId="0" borderId="6" xfId="0" applyFont="1" applyBorder="1" applyAlignment="1">
      <alignment horizontal="left" wrapText="1"/>
    </xf>
    <xf numFmtId="0" fontId="4" fillId="0" borderId="12" xfId="0" applyFont="1" applyBorder="1" applyAlignment="1">
      <alignment horizontal="left" wrapText="1"/>
    </xf>
    <xf numFmtId="0" fontId="4" fillId="0" borderId="0" xfId="0" applyFont="1" applyBorder="1" applyAlignment="1">
      <alignment horizontal="left" wrapText="1"/>
    </xf>
    <xf numFmtId="0" fontId="4" fillId="0" borderId="13" xfId="0" applyFont="1" applyBorder="1" applyAlignment="1">
      <alignment horizontal="left" wrapText="1"/>
    </xf>
    <xf numFmtId="0" fontId="4" fillId="0" borderId="9" xfId="0" applyFont="1" applyBorder="1" applyAlignment="1">
      <alignment horizontal="left" wrapText="1"/>
    </xf>
    <xf numFmtId="0" fontId="4" fillId="0" borderId="10" xfId="0" applyFont="1" applyBorder="1" applyAlignment="1">
      <alignment horizontal="left" wrapText="1"/>
    </xf>
    <xf numFmtId="0" fontId="4" fillId="0" borderId="11" xfId="0" applyFont="1" applyBorder="1" applyAlignment="1">
      <alignment horizontal="left" wrapText="1"/>
    </xf>
    <xf numFmtId="0" fontId="4" fillId="0" borderId="0" xfId="0" applyFont="1" applyAlignment="1">
      <alignment horizontal="left" wrapText="1"/>
    </xf>
    <xf numFmtId="0" fontId="5" fillId="0" borderId="0" xfId="0" applyFont="1" applyAlignment="1">
      <alignment horizontal="center" wrapText="1"/>
    </xf>
    <xf numFmtId="0" fontId="1" fillId="0" borderId="10"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68580</xdr:colOff>
      <xdr:row>21</xdr:row>
      <xdr:rowOff>137159</xdr:rowOff>
    </xdr:from>
    <xdr:to>
      <xdr:col>5</xdr:col>
      <xdr:colOff>30480</xdr:colOff>
      <xdr:row>31</xdr:row>
      <xdr:rowOff>15990</xdr:rowOff>
    </xdr:to>
    <xdr:pic>
      <xdr:nvPicPr>
        <xdr:cNvPr id="2" name="Picture 1" descr="Taber Abraser (Abrad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 y="5768339"/>
          <a:ext cx="3398520" cy="17076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30480</xdr:colOff>
      <xdr:row>36</xdr:row>
      <xdr:rowOff>38100</xdr:rowOff>
    </xdr:from>
    <xdr:to>
      <xdr:col>3</xdr:col>
      <xdr:colOff>251460</xdr:colOff>
      <xdr:row>44</xdr:row>
      <xdr:rowOff>51779</xdr:rowOff>
    </xdr:to>
    <xdr:pic>
      <xdr:nvPicPr>
        <xdr:cNvPr id="4" name="Picture 3" descr="Taber Test Diagram"/>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 y="8976360"/>
          <a:ext cx="2141220" cy="1485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aberindustries.com/test-method-grit-feeder" TargetMode="External"/><Relationship Id="rId2" Type="http://schemas.openxmlformats.org/officeDocument/2006/relationships/hyperlink" Target="http://www.taberindustries.com/test-method-scuffing-attachment" TargetMode="External"/><Relationship Id="rId1" Type="http://schemas.openxmlformats.org/officeDocument/2006/relationships/hyperlink" Target="http://www.taberindustries.com/test-method-taber-rotary-abrase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tabSelected="1" topLeftCell="A31" zoomScale="83" zoomScaleNormal="83" workbookViewId="0">
      <selection activeCell="Y5" sqref="Y5"/>
    </sheetView>
  </sheetViews>
  <sheetFormatPr defaultRowHeight="15" x14ac:dyDescent="0.25"/>
  <cols>
    <col min="1" max="1" width="8.85546875" style="1"/>
    <col min="2" max="2" width="16.85546875" style="5" customWidth="1"/>
    <col min="3" max="4" width="11.140625" style="5" customWidth="1"/>
    <col min="5" max="5" width="11" style="5" customWidth="1"/>
    <col min="6" max="8" width="6" style="5" customWidth="1"/>
    <col min="9" max="9" width="6.28515625" style="5" customWidth="1"/>
    <col min="10" max="10" width="9.42578125" style="5" customWidth="1"/>
    <col min="11" max="11" width="6" style="5" customWidth="1"/>
    <col min="12" max="12" width="10.7109375" style="5" customWidth="1"/>
    <col min="13" max="13" width="11.140625" style="5" customWidth="1"/>
    <col min="14" max="21" width="6.28515625" style="5" customWidth="1"/>
    <col min="22" max="22" width="12.28515625" style="5" customWidth="1"/>
  </cols>
  <sheetData>
    <row r="1" spans="1:26" ht="14.45" x14ac:dyDescent="0.3">
      <c r="B1" s="59" t="s">
        <v>0</v>
      </c>
      <c r="C1" s="59"/>
      <c r="D1" s="59"/>
      <c r="E1" s="4"/>
      <c r="F1" s="4"/>
      <c r="G1" s="4"/>
      <c r="H1" s="4"/>
      <c r="I1" s="4"/>
      <c r="J1" s="4"/>
      <c r="K1" s="4"/>
      <c r="L1" s="4"/>
      <c r="M1" s="4"/>
      <c r="N1" s="4"/>
      <c r="O1" s="4"/>
      <c r="P1" s="4"/>
      <c r="W1" s="1"/>
      <c r="X1" s="1"/>
      <c r="Y1" s="1"/>
      <c r="Z1" s="1"/>
    </row>
    <row r="2" spans="1:26" thickBot="1" x14ac:dyDescent="0.35">
      <c r="B2" s="4" t="s">
        <v>38</v>
      </c>
      <c r="C2" s="4"/>
      <c r="D2" s="4"/>
      <c r="E2" s="4"/>
      <c r="F2" s="4"/>
      <c r="G2" s="4"/>
      <c r="H2" s="4"/>
      <c r="I2" s="4"/>
      <c r="J2" s="4"/>
      <c r="K2" s="4"/>
      <c r="L2" s="4"/>
      <c r="M2" s="4"/>
      <c r="N2" s="4"/>
      <c r="O2" s="4"/>
      <c r="P2" s="4"/>
      <c r="W2" s="1"/>
      <c r="X2" s="1"/>
      <c r="Y2" s="1"/>
      <c r="Z2" s="1"/>
    </row>
    <row r="3" spans="1:26" ht="40.15" customHeight="1" thickBot="1" x14ac:dyDescent="0.35">
      <c r="B3" s="54" t="s">
        <v>1</v>
      </c>
      <c r="C3" s="55"/>
      <c r="D3" s="6" t="s">
        <v>2</v>
      </c>
      <c r="E3" s="6" t="s">
        <v>3</v>
      </c>
      <c r="F3" s="62" t="s">
        <v>4</v>
      </c>
      <c r="G3" s="63"/>
      <c r="H3" s="63"/>
      <c r="I3" s="63"/>
      <c r="J3" s="63"/>
      <c r="K3" s="63"/>
      <c r="L3" s="63"/>
      <c r="M3" s="64"/>
      <c r="N3" s="60" t="s">
        <v>5</v>
      </c>
      <c r="O3" s="60"/>
      <c r="P3" s="60"/>
      <c r="Q3" s="60"/>
      <c r="R3" s="60"/>
      <c r="S3" s="61" t="s">
        <v>6</v>
      </c>
      <c r="T3" s="61"/>
      <c r="U3" s="61"/>
      <c r="V3" s="7" t="s">
        <v>7</v>
      </c>
      <c r="W3" s="3"/>
      <c r="X3" s="2"/>
      <c r="Y3" s="1"/>
      <c r="Z3" s="1"/>
    </row>
    <row r="4" spans="1:26" ht="103.9" customHeight="1" thickBot="1" x14ac:dyDescent="0.3">
      <c r="B4" s="8" t="s">
        <v>8</v>
      </c>
      <c r="C4" s="9" t="s">
        <v>9</v>
      </c>
      <c r="D4" s="9" t="s">
        <v>10</v>
      </c>
      <c r="E4" s="9" t="s">
        <v>11</v>
      </c>
      <c r="F4" s="10" t="s">
        <v>12</v>
      </c>
      <c r="G4" s="10" t="s">
        <v>13</v>
      </c>
      <c r="H4" s="10" t="s">
        <v>14</v>
      </c>
      <c r="I4" s="10" t="s">
        <v>15</v>
      </c>
      <c r="J4" s="10" t="s">
        <v>16</v>
      </c>
      <c r="K4" s="10" t="s">
        <v>17</v>
      </c>
      <c r="L4" s="10" t="s">
        <v>18</v>
      </c>
      <c r="M4" s="10" t="s">
        <v>19</v>
      </c>
      <c r="N4" s="11" t="s">
        <v>20</v>
      </c>
      <c r="O4" s="11" t="s">
        <v>21</v>
      </c>
      <c r="P4" s="11" t="s">
        <v>22</v>
      </c>
      <c r="Q4" s="11" t="s">
        <v>23</v>
      </c>
      <c r="R4" s="11" t="s">
        <v>24</v>
      </c>
      <c r="S4" s="11" t="s">
        <v>25</v>
      </c>
      <c r="T4" s="11" t="s">
        <v>26</v>
      </c>
      <c r="U4" s="11" t="s">
        <v>27</v>
      </c>
      <c r="V4" s="12"/>
      <c r="W4" s="2"/>
      <c r="X4" s="1"/>
      <c r="Y4" s="1"/>
      <c r="Z4" s="1"/>
    </row>
    <row r="5" spans="1:26" ht="66.599999999999994" customHeight="1" thickBot="1" x14ac:dyDescent="0.35">
      <c r="A5" s="46" t="s">
        <v>41</v>
      </c>
      <c r="B5" s="13" t="s">
        <v>32</v>
      </c>
      <c r="C5" s="10">
        <v>104.96</v>
      </c>
      <c r="D5" s="10" t="s">
        <v>28</v>
      </c>
      <c r="E5" s="10" t="s">
        <v>28</v>
      </c>
      <c r="F5" s="10">
        <v>104.76</v>
      </c>
      <c r="G5" s="10">
        <v>104.58</v>
      </c>
      <c r="H5" s="10">
        <v>104.11</v>
      </c>
      <c r="I5" s="10">
        <v>103.84</v>
      </c>
      <c r="J5" s="10">
        <v>103.67</v>
      </c>
      <c r="K5" s="10">
        <v>103.24</v>
      </c>
      <c r="L5" s="10">
        <v>103.13</v>
      </c>
      <c r="M5" s="10">
        <v>102.94</v>
      </c>
      <c r="N5" s="14">
        <v>-0.19999999999998899</v>
      </c>
      <c r="O5" s="14">
        <v>-0.37999999999999545</v>
      </c>
      <c r="P5" s="14">
        <v>-0.84999999999999432</v>
      </c>
      <c r="Q5" s="14">
        <v>-1.1199999999999903</v>
      </c>
      <c r="R5" s="14">
        <v>-1.289999999999992</v>
      </c>
      <c r="S5" s="14">
        <v>-1.7199999999999989</v>
      </c>
      <c r="T5" s="14">
        <v>-1.8299999999999983</v>
      </c>
      <c r="U5" s="14">
        <v>-2.019999999999996</v>
      </c>
      <c r="V5" s="12" t="s">
        <v>29</v>
      </c>
      <c r="W5" s="1"/>
      <c r="X5" s="1"/>
      <c r="Y5" s="1"/>
      <c r="Z5" s="1"/>
    </row>
    <row r="6" spans="1:26" ht="49.9" thickBot="1" x14ac:dyDescent="0.35">
      <c r="A6" s="46" t="s">
        <v>42</v>
      </c>
      <c r="B6" s="13" t="s">
        <v>33</v>
      </c>
      <c r="C6" s="10">
        <v>118.42</v>
      </c>
      <c r="D6" s="10">
        <v>118.09</v>
      </c>
      <c r="E6" s="10">
        <v>118.03</v>
      </c>
      <c r="F6" s="10">
        <v>117.76</v>
      </c>
      <c r="G6" s="10">
        <v>117.53</v>
      </c>
      <c r="H6" s="10">
        <v>116.9</v>
      </c>
      <c r="I6" s="10">
        <v>116.58</v>
      </c>
      <c r="J6" s="10">
        <v>116.13</v>
      </c>
      <c r="K6" s="10">
        <v>115.76</v>
      </c>
      <c r="L6" s="10">
        <v>115.56</v>
      </c>
      <c r="M6" s="10">
        <v>115.11</v>
      </c>
      <c r="N6" s="14">
        <v>-0.26999999999999602</v>
      </c>
      <c r="O6" s="14">
        <v>-0.5</v>
      </c>
      <c r="P6" s="14">
        <v>-1.1299999999999955</v>
      </c>
      <c r="Q6" s="14">
        <v>-1.3499999999999943</v>
      </c>
      <c r="R6" s="14">
        <v>-1.7000000000000028</v>
      </c>
      <c r="S6" s="14">
        <v>-2.269999999999996</v>
      </c>
      <c r="T6" s="14">
        <v>-2.4699999999999989</v>
      </c>
      <c r="U6" s="14">
        <v>-2.7199999999999989</v>
      </c>
      <c r="V6" s="12" t="s">
        <v>29</v>
      </c>
      <c r="W6" s="1"/>
      <c r="X6" s="1"/>
      <c r="Y6" s="1"/>
      <c r="Z6" s="1"/>
    </row>
    <row r="7" spans="1:26" ht="45" customHeight="1" thickBot="1" x14ac:dyDescent="0.35">
      <c r="A7" s="46" t="s">
        <v>43</v>
      </c>
      <c r="B7" s="13" t="s">
        <v>34</v>
      </c>
      <c r="C7" s="10">
        <v>109.12</v>
      </c>
      <c r="D7" s="10">
        <v>108.4</v>
      </c>
      <c r="E7" s="10">
        <v>108.35</v>
      </c>
      <c r="F7" s="10">
        <v>108.22</v>
      </c>
      <c r="G7" s="10">
        <v>107.97</v>
      </c>
      <c r="H7" s="10">
        <v>107.74</v>
      </c>
      <c r="I7" s="10">
        <v>107.43</v>
      </c>
      <c r="J7" s="10">
        <v>107.14</v>
      </c>
      <c r="K7" s="10">
        <v>106.92</v>
      </c>
      <c r="L7" s="10">
        <v>106.64</v>
      </c>
      <c r="M7" s="10">
        <v>106.37</v>
      </c>
      <c r="N7" s="14">
        <v>-0.12999999999999545</v>
      </c>
      <c r="O7" s="14">
        <v>-0.37999999999999545</v>
      </c>
      <c r="P7" s="14">
        <v>-0.60999999999999943</v>
      </c>
      <c r="Q7" s="14">
        <v>-0.91999999999998749</v>
      </c>
      <c r="R7" s="14">
        <v>-1.2099999999999937</v>
      </c>
      <c r="S7" s="14">
        <v>-1.5300000000000011</v>
      </c>
      <c r="T7" s="14">
        <v>-1.7099999999999937</v>
      </c>
      <c r="U7" s="14">
        <v>-1.88</v>
      </c>
      <c r="V7" s="12" t="s">
        <v>30</v>
      </c>
      <c r="W7" s="1"/>
      <c r="X7" s="1"/>
      <c r="Y7" s="1"/>
      <c r="Z7" s="1"/>
    </row>
    <row r="8" spans="1:26" ht="45" customHeight="1" thickBot="1" x14ac:dyDescent="0.35">
      <c r="A8" s="46" t="s">
        <v>44</v>
      </c>
      <c r="B8" s="15" t="s">
        <v>35</v>
      </c>
      <c r="C8" s="16">
        <v>110.4</v>
      </c>
      <c r="D8" s="16">
        <v>109.7</v>
      </c>
      <c r="E8" s="16">
        <v>109.65</v>
      </c>
      <c r="F8" s="16">
        <v>109.53</v>
      </c>
      <c r="G8" s="16">
        <v>109.34</v>
      </c>
      <c r="H8" s="16">
        <v>109.18</v>
      </c>
      <c r="I8" s="17">
        <v>109.01</v>
      </c>
      <c r="J8" s="17">
        <v>108.83</v>
      </c>
      <c r="K8" s="17">
        <v>108.51</v>
      </c>
      <c r="L8" s="17">
        <v>108.24</v>
      </c>
      <c r="M8" s="17">
        <v>108.14</v>
      </c>
      <c r="N8" s="14">
        <v>-0.12000000000000455</v>
      </c>
      <c r="O8" s="14">
        <v>-0.31000000000000227</v>
      </c>
      <c r="P8" s="14">
        <v>-0.46999999999999886</v>
      </c>
      <c r="Q8" s="18">
        <v>-0.64000000000000057</v>
      </c>
      <c r="R8" s="18">
        <v>-0.82000000000000739</v>
      </c>
      <c r="S8" s="18">
        <v>-1.019999999999996</v>
      </c>
      <c r="T8" s="18">
        <v>-1.4100000000000108</v>
      </c>
      <c r="U8" s="18">
        <v>-1.5100000000000051</v>
      </c>
      <c r="V8" s="12" t="s">
        <v>30</v>
      </c>
      <c r="W8" s="1"/>
      <c r="X8" s="1"/>
      <c r="Y8" s="1"/>
      <c r="Z8" s="1"/>
    </row>
    <row r="9" spans="1:26" ht="45" customHeight="1" thickBot="1" x14ac:dyDescent="0.3">
      <c r="A9" s="46" t="s">
        <v>45</v>
      </c>
      <c r="B9" s="13" t="s">
        <v>36</v>
      </c>
      <c r="C9" s="10">
        <v>109.25</v>
      </c>
      <c r="D9" s="10" t="s">
        <v>28</v>
      </c>
      <c r="E9" s="10" t="s">
        <v>28</v>
      </c>
      <c r="F9" s="10">
        <v>109.07</v>
      </c>
      <c r="G9" s="10">
        <v>108.83</v>
      </c>
      <c r="H9" s="10">
        <v>108.55</v>
      </c>
      <c r="I9" s="19">
        <v>108.33</v>
      </c>
      <c r="J9" s="19">
        <v>108.08</v>
      </c>
      <c r="K9" s="19">
        <v>107.81</v>
      </c>
      <c r="L9" s="19">
        <v>107.61</v>
      </c>
      <c r="M9" s="19">
        <v>107.45</v>
      </c>
      <c r="N9" s="14">
        <v>-0.18000000000000682</v>
      </c>
      <c r="O9" s="14">
        <v>-0.42000000000000171</v>
      </c>
      <c r="P9" s="14">
        <v>-0.70000000000000284</v>
      </c>
      <c r="Q9" s="18">
        <v>-0.92000000000000171</v>
      </c>
      <c r="R9" s="18">
        <v>-1.1700000000000017</v>
      </c>
      <c r="S9" s="18">
        <v>-1.4399999999999977</v>
      </c>
      <c r="T9" s="18">
        <v>-1.6400000000000006</v>
      </c>
      <c r="U9" s="18">
        <v>-1.7999999999999972</v>
      </c>
      <c r="V9" s="12" t="s">
        <v>30</v>
      </c>
      <c r="W9" s="48" t="s">
        <v>31</v>
      </c>
      <c r="X9" s="49"/>
      <c r="Y9" s="49"/>
      <c r="Z9" s="50"/>
    </row>
    <row r="10" spans="1:26" ht="45" customHeight="1" thickBot="1" x14ac:dyDescent="0.3">
      <c r="A10" s="46" t="s">
        <v>46</v>
      </c>
      <c r="B10" s="13" t="s">
        <v>37</v>
      </c>
      <c r="C10" s="10">
        <v>109.86</v>
      </c>
      <c r="D10" s="10" t="s">
        <v>28</v>
      </c>
      <c r="E10" s="10" t="s">
        <v>28</v>
      </c>
      <c r="F10" s="10">
        <v>109.68</v>
      </c>
      <c r="G10" s="10">
        <v>109.45</v>
      </c>
      <c r="H10" s="10">
        <v>109.24</v>
      </c>
      <c r="I10" s="19">
        <v>109.01</v>
      </c>
      <c r="J10" s="19">
        <v>108.86</v>
      </c>
      <c r="K10" s="19">
        <v>108.61</v>
      </c>
      <c r="L10" s="19">
        <v>108.42</v>
      </c>
      <c r="M10" s="19">
        <v>108.29</v>
      </c>
      <c r="N10" s="18">
        <v>-0.17999999999999261</v>
      </c>
      <c r="O10" s="18">
        <v>-0.40999999999999659</v>
      </c>
      <c r="P10" s="18">
        <v>-0.62000000000000455</v>
      </c>
      <c r="Q10" s="18">
        <v>-0.84999999999999432</v>
      </c>
      <c r="R10" s="18">
        <v>-1</v>
      </c>
      <c r="S10" s="18">
        <v>-1.25</v>
      </c>
      <c r="T10" s="18">
        <v>-1.4399999999999977</v>
      </c>
      <c r="U10" s="18">
        <v>-1.5699999999999932</v>
      </c>
      <c r="V10" s="12" t="s">
        <v>30</v>
      </c>
      <c r="W10" s="51"/>
      <c r="X10" s="52"/>
      <c r="Y10" s="52"/>
      <c r="Z10" s="53"/>
    </row>
    <row r="11" spans="1:26" s="1" customFormat="1" ht="45" customHeight="1" thickBot="1" x14ac:dyDescent="0.3">
      <c r="A11" s="24"/>
      <c r="B11" s="25"/>
      <c r="C11" s="26"/>
      <c r="D11" s="26"/>
      <c r="E11" s="26"/>
      <c r="F11" s="26"/>
      <c r="G11" s="26"/>
      <c r="H11" s="26"/>
      <c r="I11" s="27"/>
      <c r="J11" s="27"/>
      <c r="K11" s="27"/>
      <c r="L11" s="27"/>
      <c r="M11" s="27"/>
      <c r="N11" s="28"/>
      <c r="O11" s="28"/>
      <c r="P11" s="28"/>
      <c r="Q11" s="28"/>
      <c r="R11" s="28"/>
      <c r="S11" s="28"/>
      <c r="T11" s="28"/>
      <c r="U11" s="28"/>
      <c r="V11" s="29"/>
      <c r="W11" s="30"/>
      <c r="X11" s="30"/>
      <c r="Y11" s="30"/>
      <c r="Z11" s="30"/>
    </row>
    <row r="12" spans="1:26" s="1" customFormat="1" ht="45" customHeight="1" thickBot="1" x14ac:dyDescent="0.3">
      <c r="A12" s="76" t="s">
        <v>47</v>
      </c>
      <c r="B12" s="76"/>
      <c r="C12" s="26"/>
      <c r="D12" s="26"/>
      <c r="E12" s="26"/>
      <c r="F12" s="10" t="s">
        <v>12</v>
      </c>
      <c r="G12" s="10" t="s">
        <v>13</v>
      </c>
      <c r="H12" s="10" t="s">
        <v>14</v>
      </c>
      <c r="I12" s="10" t="s">
        <v>15</v>
      </c>
      <c r="J12" s="10" t="s">
        <v>16</v>
      </c>
      <c r="K12" s="10" t="s">
        <v>17</v>
      </c>
      <c r="L12" s="10" t="s">
        <v>18</v>
      </c>
      <c r="M12" s="10" t="s">
        <v>19</v>
      </c>
      <c r="N12" s="35" t="s">
        <v>54</v>
      </c>
      <c r="O12" s="28"/>
      <c r="P12" s="28"/>
      <c r="Q12" s="28"/>
      <c r="R12" s="28"/>
      <c r="S12" s="28"/>
      <c r="T12" s="28"/>
      <c r="U12" s="28"/>
      <c r="V12" s="29"/>
      <c r="W12" s="30"/>
      <c r="X12" s="30"/>
      <c r="Y12" s="30"/>
      <c r="Z12" s="30"/>
    </row>
    <row r="13" spans="1:26" s="1" customFormat="1" ht="45" customHeight="1" thickBot="1" x14ac:dyDescent="0.3">
      <c r="A13" s="46" t="s">
        <v>41</v>
      </c>
      <c r="B13" s="31" t="s">
        <v>48</v>
      </c>
      <c r="C13" s="10"/>
      <c r="D13" s="10"/>
      <c r="E13" s="10"/>
      <c r="F13" s="32">
        <f>((C5-F5)*100)/100</f>
        <v>0.19999999999998863</v>
      </c>
      <c r="G13" s="32">
        <f>((C5-G5)*100)/200</f>
        <v>0.18999999999999773</v>
      </c>
      <c r="H13" s="32">
        <f>((C5-H5)*100)/300</f>
        <v>0.28333333333333144</v>
      </c>
      <c r="I13" s="32">
        <f>((C5-I5)*100)/400</f>
        <v>0.27999999999999758</v>
      </c>
      <c r="J13" s="32">
        <f>((C5-J5)*100)/500</f>
        <v>0.2579999999999984</v>
      </c>
      <c r="K13" s="32">
        <f>((C5-K5)*100)/600</f>
        <v>0.28666666666666646</v>
      </c>
      <c r="L13" s="32">
        <f>((C5-L5)*100)/700</f>
        <v>0.26142857142857118</v>
      </c>
      <c r="M13" s="32">
        <f>((C5-M5)*100)/800</f>
        <v>0.2524999999999995</v>
      </c>
      <c r="N13" s="18">
        <v>0.27500000000000002</v>
      </c>
      <c r="O13" s="28"/>
      <c r="P13" s="28"/>
      <c r="Q13" s="28"/>
      <c r="R13" s="28"/>
      <c r="S13" s="28"/>
      <c r="T13" s="28"/>
      <c r="U13" s="28"/>
      <c r="V13" s="29"/>
      <c r="W13" s="30"/>
      <c r="X13" s="30"/>
      <c r="Y13" s="30"/>
      <c r="Z13" s="30"/>
    </row>
    <row r="14" spans="1:26" s="1" customFormat="1" ht="45" customHeight="1" thickBot="1" x14ac:dyDescent="0.3">
      <c r="A14" s="46" t="s">
        <v>42</v>
      </c>
      <c r="B14" s="31" t="s">
        <v>49</v>
      </c>
      <c r="C14" s="10"/>
      <c r="D14" s="10"/>
      <c r="E14" s="10"/>
      <c r="F14" s="32">
        <f>((E6-F6)*100)/100</f>
        <v>0.26999999999999602</v>
      </c>
      <c r="G14" s="32">
        <f>((E6-G6)*100)/200</f>
        <v>0.25</v>
      </c>
      <c r="H14" s="32">
        <f>((E6-H6)*100)/300</f>
        <v>0.37666666666666515</v>
      </c>
      <c r="I14" s="32">
        <f>((E6-I6)*100)/400</f>
        <v>0.36250000000000071</v>
      </c>
      <c r="J14" s="32">
        <f>((E6-J6)*100)/500</f>
        <v>0.38000000000000111</v>
      </c>
      <c r="K14" s="32">
        <f>((E6-K6)*100)/600</f>
        <v>0.37833333333333269</v>
      </c>
      <c r="L14" s="32">
        <f>((E6-L6)*100)/700</f>
        <v>0.3528571428571427</v>
      </c>
      <c r="M14" s="32">
        <f>((E6-M6)*100)/800</f>
        <v>0.36500000000000021</v>
      </c>
      <c r="N14" s="18">
        <v>0.375</v>
      </c>
      <c r="O14" s="28"/>
      <c r="P14" s="28"/>
      <c r="Q14" s="28"/>
      <c r="R14" s="28"/>
      <c r="S14" s="28"/>
      <c r="T14" s="28"/>
      <c r="U14" s="28"/>
      <c r="V14" s="29"/>
      <c r="W14" s="30"/>
      <c r="X14" s="30"/>
      <c r="Y14" s="30"/>
      <c r="Z14" s="30"/>
    </row>
    <row r="15" spans="1:26" s="1" customFormat="1" ht="45" customHeight="1" thickBot="1" x14ac:dyDescent="0.3">
      <c r="A15" s="46" t="s">
        <v>43</v>
      </c>
      <c r="B15" s="31" t="s">
        <v>50</v>
      </c>
      <c r="C15" s="10"/>
      <c r="D15" s="10"/>
      <c r="E15" s="10"/>
      <c r="F15" s="32">
        <f>((E7-F7)*100)/100</f>
        <v>0.12999999999999545</v>
      </c>
      <c r="G15" s="32">
        <f>((E7-G7)*100)/200</f>
        <v>0.18999999999999773</v>
      </c>
      <c r="H15" s="32">
        <f>((E7-H7)*100)/300</f>
        <v>0.20333333333333314</v>
      </c>
      <c r="I15" s="32">
        <f>((E7-I7)*100)/400</f>
        <v>0.22999999999999687</v>
      </c>
      <c r="J15" s="32">
        <f>((E7-J7)*100)/500</f>
        <v>0.24199999999999874</v>
      </c>
      <c r="K15" s="32">
        <f>((E7-K7)*100)/600</f>
        <v>0.23833333333333209</v>
      </c>
      <c r="L15" s="32">
        <f>((E7-L7)*100)/700</f>
        <v>0.24428571428571338</v>
      </c>
      <c r="M15" s="32">
        <f>((E7-M7)*100)/800</f>
        <v>0.24749999999999872</v>
      </c>
      <c r="N15" s="18">
        <v>0.1875</v>
      </c>
      <c r="O15" s="28"/>
      <c r="P15" s="28"/>
      <c r="Q15" s="28"/>
      <c r="R15" s="28"/>
      <c r="S15" s="28"/>
      <c r="T15" s="28"/>
      <c r="U15" s="28"/>
      <c r="V15" s="29"/>
      <c r="W15" s="30"/>
      <c r="X15" s="30"/>
      <c r="Y15" s="30"/>
      <c r="Z15" s="30"/>
    </row>
    <row r="16" spans="1:26" s="1" customFormat="1" ht="45" customHeight="1" thickBot="1" x14ac:dyDescent="0.3">
      <c r="A16" s="46" t="s">
        <v>44</v>
      </c>
      <c r="B16" s="31" t="s">
        <v>51</v>
      </c>
      <c r="C16" s="10"/>
      <c r="D16" s="10"/>
      <c r="E16" s="10"/>
      <c r="F16" s="32">
        <f>((E8-F8)*100)/100</f>
        <v>0.12000000000000455</v>
      </c>
      <c r="G16" s="32">
        <f>((E8-G8)*100)/200</f>
        <v>0.15500000000000114</v>
      </c>
      <c r="H16" s="32">
        <f>((E8-H8)*100)/300</f>
        <v>0.15666666666666629</v>
      </c>
      <c r="I16" s="32">
        <f>((E8-I8)*100)/400</f>
        <v>0.16000000000000014</v>
      </c>
      <c r="J16" s="32">
        <f>((E8-J8)*100)/500</f>
        <v>0.16400000000000148</v>
      </c>
      <c r="K16" s="32">
        <f>((E8-K8)*100)/600</f>
        <v>0.19000000000000009</v>
      </c>
      <c r="L16" s="32">
        <f>((E8-L8)*100)/700</f>
        <v>0.20142857142857298</v>
      </c>
      <c r="M16" s="32">
        <f>((E8-M8)*100)/800</f>
        <v>0.18875000000000064</v>
      </c>
      <c r="N16" s="18">
        <v>0.19</v>
      </c>
      <c r="O16" s="28"/>
      <c r="P16" s="28"/>
      <c r="Q16" s="28"/>
      <c r="R16" s="28"/>
      <c r="S16" s="28"/>
      <c r="T16" s="28"/>
      <c r="U16" s="28"/>
      <c r="V16" s="29"/>
      <c r="W16" s="30"/>
      <c r="X16" s="30"/>
      <c r="Y16" s="30"/>
      <c r="Z16" s="30"/>
    </row>
    <row r="17" spans="1:26" s="1" customFormat="1" ht="45" customHeight="1" thickBot="1" x14ac:dyDescent="0.3">
      <c r="A17" s="46" t="s">
        <v>45</v>
      </c>
      <c r="B17" s="31" t="s">
        <v>52</v>
      </c>
      <c r="C17" s="10"/>
      <c r="D17" s="10"/>
      <c r="E17" s="10"/>
      <c r="F17" s="32">
        <f>((C9-F9)*100)/100</f>
        <v>0.18000000000000682</v>
      </c>
      <c r="G17" s="32">
        <f>((C9-G9)*100)/200</f>
        <v>0.21000000000000085</v>
      </c>
      <c r="H17" s="32">
        <f>((C9-H9)*100)/300</f>
        <v>0.23333333333333428</v>
      </c>
      <c r="I17" s="32">
        <f>((C9-I9)*100)/400</f>
        <v>0.23000000000000043</v>
      </c>
      <c r="J17" s="32">
        <f>((C9-J9)*100)/500</f>
        <v>0.23400000000000035</v>
      </c>
      <c r="K17" s="32">
        <f>((C9-K9)*100)/600</f>
        <v>0.23999999999999963</v>
      </c>
      <c r="L17" s="32">
        <f>((C9-L9)*100)/700</f>
        <v>0.23428571428571437</v>
      </c>
      <c r="M17" s="32">
        <f>((C9-M9)*100)/800</f>
        <v>0.22499999999999964</v>
      </c>
      <c r="N17" s="18">
        <v>0.2</v>
      </c>
      <c r="O17" s="28"/>
      <c r="P17" s="28"/>
      <c r="Q17" s="28"/>
      <c r="R17" s="28"/>
      <c r="S17" s="28"/>
      <c r="T17" s="28"/>
      <c r="U17" s="28"/>
      <c r="V17" s="29"/>
      <c r="W17" s="30"/>
      <c r="X17" s="30"/>
      <c r="Y17" s="30"/>
      <c r="Z17" s="30"/>
    </row>
    <row r="18" spans="1:26" ht="45" customHeight="1" thickBot="1" x14ac:dyDescent="0.3">
      <c r="A18" s="46" t="s">
        <v>46</v>
      </c>
      <c r="B18" s="31" t="s">
        <v>53</v>
      </c>
      <c r="C18" s="33"/>
      <c r="D18" s="33"/>
      <c r="E18" s="33"/>
      <c r="F18" s="34">
        <f>((C10-F10)*100)/100</f>
        <v>0.17999999999999261</v>
      </c>
      <c r="G18" s="34">
        <f>((C10-G10)*100)/200</f>
        <v>0.20499999999999829</v>
      </c>
      <c r="H18" s="34">
        <f>((C10-H10)*100)/300</f>
        <v>0.20666666666666819</v>
      </c>
      <c r="I18" s="34">
        <f>((C10-I10)*100)/400</f>
        <v>0.21249999999999858</v>
      </c>
      <c r="J18" s="34">
        <f>((C10-J10)*100)/500</f>
        <v>0.2</v>
      </c>
      <c r="K18" s="34">
        <f>((C10-K10)*100)/600</f>
        <v>0.20833333333333334</v>
      </c>
      <c r="L18" s="34">
        <f>((C10-L10)*100)/700</f>
        <v>0.20571428571428538</v>
      </c>
      <c r="M18" s="34">
        <f>((C10-M10)*100)/800</f>
        <v>0.19624999999999915</v>
      </c>
      <c r="N18" s="36">
        <v>0.2</v>
      </c>
      <c r="O18" s="23"/>
    </row>
    <row r="19" spans="1:26" s="1" customFormat="1" ht="15.75" thickBot="1" x14ac:dyDescent="0.3">
      <c r="B19" s="5"/>
      <c r="C19" s="5"/>
      <c r="D19" s="5"/>
      <c r="E19" s="5"/>
      <c r="F19" s="5"/>
      <c r="G19" s="5"/>
      <c r="H19" s="5"/>
      <c r="I19" s="5"/>
      <c r="J19" s="5"/>
      <c r="K19" s="5"/>
      <c r="L19" s="5"/>
      <c r="M19" s="5"/>
      <c r="N19" s="5"/>
      <c r="O19" s="5"/>
      <c r="P19" s="5"/>
      <c r="Q19" s="5"/>
      <c r="R19" s="5"/>
      <c r="S19" s="5"/>
      <c r="T19" s="5"/>
      <c r="U19" s="5"/>
      <c r="V19" s="5"/>
    </row>
    <row r="20" spans="1:26" ht="15.75" thickBot="1" x14ac:dyDescent="0.3">
      <c r="A20" s="46" t="s">
        <v>77</v>
      </c>
      <c r="B20" s="56" t="s">
        <v>76</v>
      </c>
      <c r="C20" s="57"/>
      <c r="D20" s="57"/>
      <c r="E20" s="57"/>
      <c r="F20" s="57"/>
      <c r="G20" s="57"/>
      <c r="H20" s="57"/>
      <c r="I20" s="58"/>
      <c r="J20" s="47"/>
      <c r="K20" s="47"/>
      <c r="L20" s="47"/>
      <c r="M20" s="47"/>
      <c r="N20" s="47"/>
    </row>
    <row r="21" spans="1:26" ht="30" customHeight="1" x14ac:dyDescent="0.25">
      <c r="B21" s="74" t="s">
        <v>75</v>
      </c>
      <c r="C21" s="74"/>
      <c r="D21" s="74"/>
      <c r="E21" s="74"/>
      <c r="F21" s="74"/>
      <c r="G21" s="74"/>
      <c r="H21" s="74"/>
      <c r="I21" s="74"/>
      <c r="J21" s="74"/>
      <c r="K21" s="74"/>
      <c r="L21" s="74"/>
      <c r="M21" s="74"/>
      <c r="N21" s="74"/>
      <c r="O21" s="74"/>
      <c r="P21" s="74"/>
      <c r="Q21" s="74"/>
      <c r="R21" s="74"/>
      <c r="S21" s="74"/>
      <c r="T21" s="74"/>
      <c r="U21" s="74"/>
      <c r="V21" s="74"/>
    </row>
    <row r="23" spans="1:26" x14ac:dyDescent="0.25">
      <c r="D23" s="20"/>
    </row>
    <row r="24" spans="1:26" x14ac:dyDescent="0.25">
      <c r="D24"/>
    </row>
    <row r="25" spans="1:26" x14ac:dyDescent="0.25">
      <c r="D25"/>
    </row>
    <row r="26" spans="1:26" x14ac:dyDescent="0.25">
      <c r="D26"/>
    </row>
    <row r="27" spans="1:26" x14ac:dyDescent="0.25">
      <c r="D27"/>
    </row>
    <row r="28" spans="1:26" x14ac:dyDescent="0.25">
      <c r="D28"/>
    </row>
    <row r="29" spans="1:26" x14ac:dyDescent="0.25">
      <c r="D29"/>
    </row>
    <row r="32" spans="1:26" x14ac:dyDescent="0.25">
      <c r="D32" s="21" t="s">
        <v>40</v>
      </c>
    </row>
    <row r="33" spans="2:22" ht="30" customHeight="1" x14ac:dyDescent="0.25">
      <c r="C33" s="75" t="s">
        <v>39</v>
      </c>
      <c r="D33" s="75"/>
      <c r="E33" s="75"/>
    </row>
    <row r="35" spans="2:22" ht="43.15" customHeight="1" x14ac:dyDescent="0.25">
      <c r="B35" s="74" t="s">
        <v>74</v>
      </c>
      <c r="C35" s="74"/>
      <c r="D35" s="74"/>
      <c r="E35" s="74"/>
      <c r="F35" s="74"/>
      <c r="G35" s="74"/>
      <c r="H35" s="74"/>
      <c r="I35" s="74"/>
      <c r="J35" s="74"/>
      <c r="K35" s="74"/>
      <c r="L35" s="74"/>
      <c r="M35" s="74"/>
      <c r="N35" s="74"/>
      <c r="O35" s="74"/>
      <c r="P35" s="74"/>
      <c r="Q35" s="74"/>
      <c r="R35" s="74"/>
      <c r="S35" s="74"/>
      <c r="T35" s="74"/>
      <c r="U35" s="74"/>
      <c r="V35" s="74"/>
    </row>
    <row r="36" spans="2:22" ht="15.75" thickBot="1" x14ac:dyDescent="0.3"/>
    <row r="37" spans="2:22" ht="14.45" customHeight="1" x14ac:dyDescent="0.25">
      <c r="C37" s="20"/>
      <c r="E37" s="65" t="s">
        <v>55</v>
      </c>
      <c r="F37" s="66"/>
      <c r="G37" s="66"/>
      <c r="H37" s="66"/>
      <c r="I37" s="66"/>
      <c r="J37" s="66"/>
      <c r="K37" s="66"/>
      <c r="L37" s="66"/>
      <c r="M37" s="66"/>
      <c r="N37" s="66"/>
      <c r="O37" s="66"/>
      <c r="P37" s="66"/>
      <c r="Q37" s="66"/>
      <c r="R37" s="66"/>
      <c r="S37" s="66"/>
      <c r="T37" s="66"/>
      <c r="U37" s="67"/>
      <c r="V37" s="22"/>
    </row>
    <row r="38" spans="2:22" ht="14.45" customHeight="1" x14ac:dyDescent="0.25">
      <c r="C38"/>
      <c r="E38" s="68"/>
      <c r="F38" s="69"/>
      <c r="G38" s="69"/>
      <c r="H38" s="69"/>
      <c r="I38" s="69"/>
      <c r="J38" s="69"/>
      <c r="K38" s="69"/>
      <c r="L38" s="69"/>
      <c r="M38" s="69"/>
      <c r="N38" s="69"/>
      <c r="O38" s="69"/>
      <c r="P38" s="69"/>
      <c r="Q38" s="69"/>
      <c r="R38" s="69"/>
      <c r="S38" s="69"/>
      <c r="T38" s="69"/>
      <c r="U38" s="70"/>
      <c r="V38" s="22"/>
    </row>
    <row r="39" spans="2:22" ht="14.45" customHeight="1" x14ac:dyDescent="0.25">
      <c r="C39"/>
      <c r="E39" s="68"/>
      <c r="F39" s="69"/>
      <c r="G39" s="69"/>
      <c r="H39" s="69"/>
      <c r="I39" s="69"/>
      <c r="J39" s="69"/>
      <c r="K39" s="69"/>
      <c r="L39" s="69"/>
      <c r="M39" s="69"/>
      <c r="N39" s="69"/>
      <c r="O39" s="69"/>
      <c r="P39" s="69"/>
      <c r="Q39" s="69"/>
      <c r="R39" s="69"/>
      <c r="S39" s="69"/>
      <c r="T39" s="69"/>
      <c r="U39" s="70"/>
      <c r="V39" s="22"/>
    </row>
    <row r="40" spans="2:22" ht="14.45" customHeight="1" x14ac:dyDescent="0.25">
      <c r="C40"/>
      <c r="E40" s="68"/>
      <c r="F40" s="69"/>
      <c r="G40" s="69"/>
      <c r="H40" s="69"/>
      <c r="I40" s="69"/>
      <c r="J40" s="69"/>
      <c r="K40" s="69"/>
      <c r="L40" s="69"/>
      <c r="M40" s="69"/>
      <c r="N40" s="69"/>
      <c r="O40" s="69"/>
      <c r="P40" s="69"/>
      <c r="Q40" s="69"/>
      <c r="R40" s="69"/>
      <c r="S40" s="69"/>
      <c r="T40" s="69"/>
      <c r="U40" s="70"/>
      <c r="V40" s="22"/>
    </row>
    <row r="41" spans="2:22" ht="14.45" customHeight="1" x14ac:dyDescent="0.25">
      <c r="C41"/>
      <c r="E41" s="68"/>
      <c r="F41" s="69"/>
      <c r="G41" s="69"/>
      <c r="H41" s="69"/>
      <c r="I41" s="69"/>
      <c r="J41" s="69"/>
      <c r="K41" s="69"/>
      <c r="L41" s="69"/>
      <c r="M41" s="69"/>
      <c r="N41" s="69"/>
      <c r="O41" s="69"/>
      <c r="P41" s="69"/>
      <c r="Q41" s="69"/>
      <c r="R41" s="69"/>
      <c r="S41" s="69"/>
      <c r="T41" s="69"/>
      <c r="U41" s="70"/>
      <c r="V41" s="22"/>
    </row>
    <row r="42" spans="2:22" ht="15.75" thickBot="1" x14ac:dyDescent="0.3">
      <c r="C42"/>
      <c r="E42" s="71"/>
      <c r="F42" s="72"/>
      <c r="G42" s="72"/>
      <c r="H42" s="72"/>
      <c r="I42" s="72"/>
      <c r="J42" s="72"/>
      <c r="K42" s="72"/>
      <c r="L42" s="72"/>
      <c r="M42" s="72"/>
      <c r="N42" s="72"/>
      <c r="O42" s="72"/>
      <c r="P42" s="72"/>
      <c r="Q42" s="72"/>
      <c r="R42" s="72"/>
      <c r="S42" s="72"/>
      <c r="T42" s="72"/>
      <c r="U42" s="73"/>
      <c r="V42" s="22"/>
    </row>
    <row r="43" spans="2:22" x14ac:dyDescent="0.25">
      <c r="C43"/>
      <c r="E43" s="22"/>
      <c r="F43" s="22"/>
      <c r="G43" s="22"/>
      <c r="H43" s="22"/>
      <c r="I43" s="22"/>
      <c r="J43" s="22"/>
      <c r="K43" s="22"/>
      <c r="L43" s="22"/>
      <c r="M43" s="22"/>
      <c r="N43" s="22"/>
      <c r="O43" s="22"/>
      <c r="P43" s="22"/>
      <c r="Q43" s="22"/>
      <c r="R43" s="22"/>
      <c r="S43" s="22"/>
      <c r="T43" s="22"/>
      <c r="U43" s="22"/>
      <c r="V43" s="22"/>
    </row>
    <row r="44" spans="2:22" x14ac:dyDescent="0.25">
      <c r="E44" s="22"/>
      <c r="F44" s="22"/>
      <c r="G44" s="22"/>
      <c r="H44" s="22"/>
      <c r="I44" s="22"/>
      <c r="J44" s="22"/>
      <c r="K44" s="22"/>
      <c r="L44" s="22"/>
      <c r="M44" s="22"/>
      <c r="N44" s="22"/>
      <c r="O44" s="22"/>
      <c r="P44" s="22"/>
      <c r="Q44" s="22"/>
      <c r="R44" s="22"/>
      <c r="S44" s="22"/>
      <c r="T44" s="22"/>
      <c r="U44" s="22"/>
      <c r="V44" s="22"/>
    </row>
    <row r="47" spans="2:22" x14ac:dyDescent="0.25">
      <c r="B47" s="40" t="s">
        <v>56</v>
      </c>
    </row>
    <row r="48" spans="2:22" x14ac:dyDescent="0.25">
      <c r="B48" s="39" t="s">
        <v>69</v>
      </c>
      <c r="C48" s="4"/>
      <c r="D48" s="4"/>
      <c r="E48" s="4"/>
      <c r="F48" s="4"/>
      <c r="G48" s="4"/>
      <c r="H48" s="4"/>
      <c r="I48" s="4"/>
      <c r="J48" s="4"/>
      <c r="K48" s="4"/>
      <c r="L48" s="4"/>
      <c r="M48" s="4"/>
      <c r="N48" s="4"/>
      <c r="O48" s="4"/>
      <c r="P48" s="4"/>
      <c r="Q48" s="4"/>
      <c r="R48" s="4"/>
    </row>
    <row r="49" spans="2:29" x14ac:dyDescent="0.25">
      <c r="B49" s="39" t="s">
        <v>59</v>
      </c>
      <c r="C49" s="4"/>
      <c r="D49" s="4"/>
      <c r="E49" s="4"/>
      <c r="F49" s="4"/>
      <c r="G49" s="4"/>
      <c r="H49" s="4"/>
      <c r="I49" s="4"/>
      <c r="J49" s="4"/>
      <c r="K49" s="4"/>
      <c r="L49" s="4"/>
      <c r="M49" s="4"/>
      <c r="N49" s="4"/>
      <c r="O49" s="4"/>
      <c r="P49" s="4"/>
      <c r="Q49" s="4"/>
      <c r="R49" s="4"/>
    </row>
    <row r="50" spans="2:29" x14ac:dyDescent="0.25">
      <c r="B50" s="38" t="s">
        <v>60</v>
      </c>
      <c r="C50" s="4"/>
      <c r="D50" s="4"/>
      <c r="E50" s="4"/>
      <c r="F50" s="4"/>
      <c r="G50" s="4"/>
      <c r="H50" s="4"/>
      <c r="I50" s="4"/>
      <c r="J50" s="4"/>
      <c r="K50" s="4"/>
      <c r="L50" s="4"/>
      <c r="M50" s="4"/>
      <c r="N50" s="4"/>
      <c r="O50" s="4"/>
      <c r="P50" s="4"/>
      <c r="Q50" s="4"/>
      <c r="R50" s="4"/>
    </row>
    <row r="51" spans="2:29" x14ac:dyDescent="0.25">
      <c r="B51" s="38" t="s">
        <v>57</v>
      </c>
      <c r="C51" s="4"/>
      <c r="D51" s="4"/>
      <c r="E51" s="4"/>
      <c r="F51" s="4"/>
      <c r="G51" s="4"/>
      <c r="H51" s="4"/>
      <c r="I51" s="4"/>
      <c r="J51" s="4"/>
      <c r="K51" s="4"/>
      <c r="L51" s="4"/>
      <c r="M51" s="4"/>
      <c r="N51" s="4"/>
      <c r="O51" s="4"/>
      <c r="P51" s="4"/>
      <c r="Q51" s="4"/>
      <c r="R51" s="4"/>
    </row>
    <row r="52" spans="2:29" x14ac:dyDescent="0.25">
      <c r="B52" s="38" t="s">
        <v>58</v>
      </c>
      <c r="C52" s="4"/>
      <c r="D52" s="4"/>
      <c r="E52" s="4"/>
      <c r="F52" s="4"/>
      <c r="G52" s="4"/>
      <c r="H52" s="4"/>
      <c r="I52" s="4"/>
      <c r="J52" s="4"/>
      <c r="K52" s="4"/>
      <c r="L52" s="4"/>
      <c r="M52" s="4"/>
      <c r="N52" s="4"/>
      <c r="O52" s="4"/>
      <c r="P52" s="4"/>
      <c r="Q52" s="4"/>
      <c r="R52" s="4"/>
    </row>
    <row r="53" spans="2:29" x14ac:dyDescent="0.25">
      <c r="B53" s="38" t="s">
        <v>61</v>
      </c>
      <c r="C53" s="4"/>
      <c r="D53" s="4"/>
      <c r="E53" s="4"/>
      <c r="F53" s="4"/>
      <c r="G53" s="4"/>
      <c r="H53" s="4"/>
      <c r="I53" s="4"/>
      <c r="J53" s="4"/>
      <c r="K53" s="4"/>
      <c r="L53" s="4"/>
      <c r="M53" s="4"/>
      <c r="N53" s="4"/>
      <c r="O53" s="4"/>
      <c r="P53" s="4"/>
      <c r="Q53" s="4"/>
      <c r="R53" s="4"/>
    </row>
    <row r="54" spans="2:29" ht="15.75" x14ac:dyDescent="0.3">
      <c r="B54" s="42" t="s">
        <v>72</v>
      </c>
      <c r="C54" s="43"/>
      <c r="D54" s="43"/>
      <c r="E54" s="43"/>
      <c r="F54" s="43"/>
      <c r="G54" s="43"/>
      <c r="H54" s="43"/>
      <c r="I54" s="43"/>
      <c r="J54" s="43"/>
      <c r="K54" s="43"/>
      <c r="L54" s="43"/>
      <c r="M54" s="43"/>
      <c r="N54" s="43"/>
      <c r="O54" s="43"/>
      <c r="P54" s="43"/>
      <c r="Q54" s="43"/>
      <c r="R54" s="43"/>
      <c r="S54" s="43"/>
      <c r="T54" s="43"/>
      <c r="U54" s="43"/>
      <c r="V54" s="43"/>
      <c r="W54" s="43"/>
      <c r="X54" s="44"/>
      <c r="Y54" s="44"/>
      <c r="Z54" s="44"/>
      <c r="AA54" s="44"/>
      <c r="AB54" s="44"/>
      <c r="AC54" s="44"/>
    </row>
    <row r="55" spans="2:29" s="1" customFormat="1" ht="15.75" x14ac:dyDescent="0.3">
      <c r="B55" s="42" t="s">
        <v>70</v>
      </c>
      <c r="C55" s="43"/>
      <c r="D55" s="43"/>
      <c r="E55" s="43"/>
      <c r="F55" s="43"/>
      <c r="G55" s="43"/>
      <c r="H55" s="43"/>
      <c r="I55" s="43"/>
      <c r="J55" s="43"/>
      <c r="K55" s="43"/>
      <c r="L55" s="43"/>
      <c r="M55" s="43"/>
      <c r="N55" s="43"/>
      <c r="O55" s="43"/>
      <c r="P55" s="43"/>
      <c r="Q55" s="43"/>
      <c r="R55" s="43"/>
      <c r="S55" s="43"/>
      <c r="T55" s="43"/>
      <c r="U55" s="43"/>
      <c r="V55" s="43"/>
      <c r="W55" s="43"/>
      <c r="X55" s="44"/>
      <c r="Y55" s="44"/>
      <c r="Z55" s="44"/>
      <c r="AA55" s="44"/>
      <c r="AB55" s="44"/>
      <c r="AC55" s="44"/>
    </row>
    <row r="56" spans="2:29" s="1" customFormat="1" ht="15.75" x14ac:dyDescent="0.3">
      <c r="B56" s="42" t="s">
        <v>71</v>
      </c>
      <c r="C56" s="43"/>
      <c r="D56" s="43"/>
      <c r="E56" s="43"/>
      <c r="F56" s="43"/>
      <c r="G56" s="43"/>
      <c r="H56" s="43"/>
      <c r="I56" s="43"/>
      <c r="J56" s="43"/>
      <c r="K56" s="43"/>
      <c r="L56" s="43"/>
      <c r="M56" s="43"/>
      <c r="N56" s="43"/>
      <c r="O56" s="43"/>
      <c r="P56" s="43"/>
      <c r="Q56" s="43"/>
      <c r="R56" s="43"/>
      <c r="S56" s="43"/>
      <c r="T56" s="43"/>
      <c r="U56" s="43"/>
      <c r="V56" s="43"/>
      <c r="W56" s="43"/>
      <c r="X56" s="44"/>
      <c r="Y56" s="44"/>
      <c r="Z56" s="44"/>
      <c r="AA56" s="44"/>
      <c r="AB56" s="44"/>
      <c r="AC56" s="44"/>
    </row>
    <row r="57" spans="2:29" ht="15.75" x14ac:dyDescent="0.3">
      <c r="B57" s="42" t="s">
        <v>73</v>
      </c>
      <c r="C57" s="43"/>
      <c r="D57" s="43"/>
      <c r="E57" s="43"/>
      <c r="F57" s="43"/>
      <c r="G57" s="43"/>
      <c r="H57" s="43"/>
      <c r="I57" s="43"/>
      <c r="J57" s="43"/>
      <c r="K57" s="43"/>
      <c r="L57" s="43"/>
      <c r="M57" s="43"/>
      <c r="N57" s="43"/>
      <c r="O57" s="43"/>
      <c r="P57" s="43"/>
      <c r="Q57" s="43"/>
      <c r="R57" s="43"/>
      <c r="S57" s="43"/>
      <c r="T57" s="43"/>
      <c r="U57" s="43"/>
      <c r="V57" s="43"/>
      <c r="W57" s="43"/>
      <c r="X57" s="44"/>
      <c r="Y57" s="44"/>
      <c r="Z57" s="44"/>
      <c r="AA57" s="44"/>
      <c r="AB57" s="44"/>
      <c r="AC57" s="44"/>
    </row>
    <row r="58" spans="2:29" ht="15.75" x14ac:dyDescent="0.3">
      <c r="B58" s="42" t="s">
        <v>62</v>
      </c>
      <c r="C58" s="43"/>
      <c r="D58" s="43"/>
      <c r="E58" s="43"/>
      <c r="F58" s="43"/>
      <c r="G58" s="43"/>
      <c r="H58" s="43"/>
      <c r="I58" s="43"/>
      <c r="J58" s="43"/>
      <c r="K58" s="43"/>
      <c r="L58" s="43"/>
      <c r="M58" s="43"/>
      <c r="N58" s="43"/>
      <c r="O58" s="43"/>
      <c r="P58" s="43"/>
      <c r="Q58" s="43"/>
      <c r="R58" s="43"/>
      <c r="S58" s="43"/>
      <c r="T58" s="43"/>
      <c r="U58" s="43"/>
      <c r="V58" s="43"/>
      <c r="W58" s="43"/>
      <c r="X58" s="44"/>
      <c r="Y58" s="44"/>
      <c r="Z58" s="44"/>
      <c r="AA58" s="44"/>
      <c r="AB58" s="44"/>
      <c r="AC58" s="44"/>
    </row>
    <row r="59" spans="2:29" x14ac:dyDescent="0.25">
      <c r="B59" s="37"/>
    </row>
    <row r="60" spans="2:29" x14ac:dyDescent="0.25">
      <c r="B60" s="40" t="s">
        <v>63</v>
      </c>
      <c r="C60" s="4"/>
      <c r="D60" s="4"/>
      <c r="E60" s="4"/>
      <c r="F60" s="4"/>
      <c r="G60" s="4"/>
      <c r="H60" s="4"/>
      <c r="I60" s="4"/>
      <c r="J60" s="4"/>
      <c r="K60" s="4"/>
    </row>
    <row r="61" spans="2:29" x14ac:dyDescent="0.25">
      <c r="B61" s="41" t="s">
        <v>64</v>
      </c>
      <c r="C61" s="4"/>
      <c r="D61" s="4"/>
      <c r="E61" s="4"/>
      <c r="F61" s="4"/>
      <c r="G61" s="4"/>
      <c r="H61" s="4"/>
      <c r="I61" s="4"/>
      <c r="J61" s="4"/>
      <c r="K61" s="4"/>
    </row>
    <row r="62" spans="2:29" x14ac:dyDescent="0.25">
      <c r="B62" s="45" t="s">
        <v>65</v>
      </c>
      <c r="C62" s="4"/>
      <c r="D62" s="4"/>
      <c r="E62" s="4"/>
      <c r="F62" s="4"/>
      <c r="G62" s="4"/>
      <c r="H62" s="4"/>
      <c r="I62" s="4"/>
      <c r="J62" s="4"/>
      <c r="K62" s="4"/>
    </row>
    <row r="63" spans="2:29" x14ac:dyDescent="0.25">
      <c r="B63" s="41" t="s">
        <v>66</v>
      </c>
      <c r="C63" s="4"/>
      <c r="D63" s="4"/>
      <c r="E63" s="4"/>
      <c r="F63" s="4"/>
      <c r="G63" s="4"/>
      <c r="H63" s="4"/>
      <c r="I63" s="4"/>
      <c r="J63" s="4"/>
      <c r="K63" s="4"/>
    </row>
    <row r="64" spans="2:29" x14ac:dyDescent="0.25">
      <c r="B64" s="45" t="s">
        <v>67</v>
      </c>
      <c r="C64" s="4"/>
      <c r="D64" s="4"/>
      <c r="E64" s="4"/>
      <c r="F64" s="4"/>
      <c r="G64" s="4"/>
      <c r="H64" s="4"/>
      <c r="I64" s="4"/>
      <c r="J64" s="4"/>
      <c r="K64" s="4"/>
    </row>
    <row r="65" spans="2:11" x14ac:dyDescent="0.25">
      <c r="B65" s="45" t="s">
        <v>68</v>
      </c>
      <c r="C65" s="4"/>
      <c r="D65" s="4"/>
      <c r="E65" s="4"/>
      <c r="F65" s="4"/>
      <c r="G65" s="4"/>
      <c r="H65" s="4"/>
      <c r="I65" s="4"/>
      <c r="J65" s="4"/>
      <c r="K65" s="4"/>
    </row>
    <row r="66" spans="2:11" x14ac:dyDescent="0.25">
      <c r="B66" s="4"/>
      <c r="C66" s="4"/>
      <c r="D66" s="4"/>
      <c r="E66" s="4"/>
      <c r="F66" s="4"/>
      <c r="G66" s="4"/>
      <c r="H66" s="4"/>
      <c r="I66" s="4"/>
      <c r="J66" s="4"/>
      <c r="K66" s="4"/>
    </row>
  </sheetData>
  <mergeCells count="12">
    <mergeCell ref="E37:U42"/>
    <mergeCell ref="B21:V21"/>
    <mergeCell ref="C33:E33"/>
    <mergeCell ref="B35:V35"/>
    <mergeCell ref="A12:B12"/>
    <mergeCell ref="W9:Z10"/>
    <mergeCell ref="B3:C3"/>
    <mergeCell ref="B20:I20"/>
    <mergeCell ref="B1:D1"/>
    <mergeCell ref="N3:R3"/>
    <mergeCell ref="S3:U3"/>
    <mergeCell ref="F3:M3"/>
  </mergeCells>
  <hyperlinks>
    <hyperlink ref="B62" r:id="rId1" tooltip="Test Methods - Taber Rotary Abraser (Abrader)" display="http://www.taberindustries.com/test-method-taber-rotary-abraser"/>
    <hyperlink ref="B64" r:id="rId2" tooltip="Test Methods - Taber Rotary Abraser &amp; Scuffing Head Attachment" display="http://www.taberindustries.com/test-method-scuffing-attachment"/>
    <hyperlink ref="B65" r:id="rId3" tooltip="Test Methods - Taber Rotary Abraser &amp; Grit Feeder Attachment" display="http://www.taberindustries.com/test-method-grit-feeder"/>
  </hyperlinks>
  <pageMargins left="0.7" right="0.7" top="0.75" bottom="0.75" header="0.3" footer="0.3"/>
  <pageSetup scale="59"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Oldcastle Building Products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oldcastle</dc:creator>
  <cp:lastModifiedBy>Owner</cp:lastModifiedBy>
  <cp:lastPrinted>2014-09-11T15:40:37Z</cp:lastPrinted>
  <dcterms:created xsi:type="dcterms:W3CDTF">2014-09-11T10:47:39Z</dcterms:created>
  <dcterms:modified xsi:type="dcterms:W3CDTF">2016-08-21T19:06:08Z</dcterms:modified>
</cp:coreProperties>
</file>